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GBowie-85\Desktop\"/>
    </mc:Choice>
  </mc:AlternateContent>
  <xr:revisionPtr revIDLastSave="0" documentId="13_ncr:1_{5E7BFB8E-530A-4F87-90E2-0E037CC1BA50}" xr6:coauthVersionLast="47" xr6:coauthVersionMax="47" xr10:uidLastSave="{00000000-0000-0000-0000-000000000000}"/>
  <bookViews>
    <workbookView xWindow="-120" yWindow="-120" windowWidth="24240" windowHeight="13020" xr2:uid="{82CF8A8A-3FE3-475A-8758-D457E1FE7821}"/>
  </bookViews>
  <sheets>
    <sheet name="Income and Expenditure" sheetId="2" r:id="rId1"/>
    <sheet name="Cash Book"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 r="C28" i="2"/>
  <c r="B31" i="2"/>
  <c r="F34" i="2"/>
  <c r="B32" i="2"/>
  <c r="B30" i="2"/>
  <c r="F14" i="2"/>
  <c r="F15" i="2" s="1"/>
  <c r="B11" i="2"/>
  <c r="B13" i="2"/>
  <c r="B12" i="2"/>
  <c r="B9" i="2"/>
  <c r="B10" i="2"/>
  <c r="D25" i="1"/>
  <c r="H23" i="1" s="1"/>
  <c r="F35" i="2" l="1"/>
  <c r="F37" i="2" s="1"/>
  <c r="C34" i="2"/>
  <c r="C35" i="2" s="1"/>
  <c r="E41" i="2"/>
  <c r="E42" i="2" s="1"/>
  <c r="C14" i="2"/>
  <c r="C15" i="2" s="1"/>
  <c r="C37" i="2" s="1"/>
  <c r="D29" i="1"/>
  <c r="H25" i="1"/>
  <c r="B41" i="2" l="1"/>
  <c r="B40" i="2"/>
  <c r="E45" i="2"/>
  <c r="B42" i="2" l="1"/>
  <c r="B45" i="2" s="1"/>
</calcChain>
</file>

<file path=xl/sharedStrings.xml><?xml version="1.0" encoding="utf-8"?>
<sst xmlns="http://schemas.openxmlformats.org/spreadsheetml/2006/main" count="137" uniqueCount="80">
  <si>
    <t>Name of  Community Council</t>
  </si>
  <si>
    <t>Income and Expenditure Account</t>
  </si>
  <si>
    <t>Year Ended 31st March XXXX</t>
  </si>
  <si>
    <t>31/03/XXXX</t>
  </si>
  <si>
    <t>Income</t>
  </si>
  <si>
    <t xml:space="preserve">
£</t>
  </si>
  <si>
    <t>£</t>
  </si>
  <si>
    <t>Annual Administrative Grant</t>
  </si>
  <si>
    <t>Other Income</t>
  </si>
  <si>
    <t>Other Grants</t>
  </si>
  <si>
    <t>Other Funding Streams</t>
  </si>
  <si>
    <t>Bank Interest</t>
  </si>
  <si>
    <t>Fundraising</t>
  </si>
  <si>
    <t>Donations</t>
  </si>
  <si>
    <t>Total Income</t>
  </si>
  <si>
    <t>Annual Administrative Grant Expenditure</t>
  </si>
  <si>
    <t>Auditor’s fees</t>
  </si>
  <si>
    <t>ICO Fee</t>
  </si>
  <si>
    <t>Stationery</t>
  </si>
  <si>
    <t>Postage</t>
  </si>
  <si>
    <t>Travel Costs</t>
  </si>
  <si>
    <t>Accommodation lets for meetings</t>
  </si>
  <si>
    <t>Bank charges</t>
  </si>
  <si>
    <t>Advertising</t>
  </si>
  <si>
    <t>General publicity and promotional materials</t>
  </si>
  <si>
    <t>Consultation with the community</t>
  </si>
  <si>
    <t>Other Expenditure</t>
  </si>
  <si>
    <t>Grants and Donations</t>
  </si>
  <si>
    <t>Floral Decoration</t>
  </si>
  <si>
    <t>Hospitality</t>
  </si>
  <si>
    <t>Community Events</t>
  </si>
  <si>
    <t>Total Expenditure</t>
  </si>
  <si>
    <t>Income Over Expenditure</t>
  </si>
  <si>
    <t>Statement of Funds</t>
  </si>
  <si>
    <t>31/03/XXXX
£</t>
  </si>
  <si>
    <t>Accumulated Fund</t>
  </si>
  <si>
    <t>Fund as at 31/03/XXXX</t>
  </si>
  <si>
    <t>Represented By</t>
  </si>
  <si>
    <r>
      <rPr>
        <i/>
        <sz val="11"/>
        <color theme="1"/>
        <rFont val="Calibri"/>
        <family val="2"/>
        <scheme val="minor"/>
      </rPr>
      <t xml:space="preserve">"Bank Name" </t>
    </r>
    <r>
      <rPr>
        <sz val="11"/>
        <color theme="1"/>
        <rFont val="Calibri"/>
        <family val="2"/>
        <scheme val="minor"/>
      </rPr>
      <t>Current Account</t>
    </r>
  </si>
  <si>
    <t>Treasurer Declaration</t>
  </si>
  <si>
    <t>I certify that I have prepared the accounts on behalf of the community council and that they have been presented and approved at the Annual General Meeting.</t>
  </si>
  <si>
    <t>Signature ______________________________</t>
  </si>
  <si>
    <t>Date __________________________________</t>
  </si>
  <si>
    <t>Independant Examier Declaration</t>
  </si>
  <si>
    <t>I certify that I have examined the accounts of “Anywhere Community Council”. To the best of my knowledge and belief, and in accordance with the information and explanations given to me, the Accounts have been properly prepared from the records of the Community Council and I am in agreement with these records.</t>
  </si>
  <si>
    <t>IE Name _______________________________</t>
  </si>
  <si>
    <t>IE Address _____________________________</t>
  </si>
  <si>
    <t>IE Contact Number ______________________</t>
  </si>
  <si>
    <t>Anywhere Community Council</t>
  </si>
  <si>
    <t>Cash Book</t>
  </si>
  <si>
    <t>Income (Receipts)</t>
  </si>
  <si>
    <t>Expenditure (Payments)</t>
  </si>
  <si>
    <t>Date</t>
  </si>
  <si>
    <t>Doc Ref</t>
  </si>
  <si>
    <t>Narrative</t>
  </si>
  <si>
    <t>01/04/XXXX</t>
  </si>
  <si>
    <t>Opening Balance</t>
  </si>
  <si>
    <t>XX/XX/XXXX</t>
  </si>
  <si>
    <t>Community Council Grant</t>
  </si>
  <si>
    <t>Rainbow Club Grant</t>
  </si>
  <si>
    <t>Grant</t>
  </si>
  <si>
    <t>Newsletter</t>
  </si>
  <si>
    <t>Travel</t>
  </si>
  <si>
    <t>Bus Hire</t>
  </si>
  <si>
    <t>Hall Hire</t>
  </si>
  <si>
    <t>Guides Grant</t>
  </si>
  <si>
    <t>Miscellaneous Income</t>
  </si>
  <si>
    <t>Xmas Parcel Donation</t>
  </si>
  <si>
    <t>Calendar</t>
  </si>
  <si>
    <t>Charity Appeals</t>
  </si>
  <si>
    <t>Miscellaneous Expenses</t>
  </si>
  <si>
    <t xml:space="preserve">Administration </t>
  </si>
  <si>
    <t>Data Protection Fee</t>
  </si>
  <si>
    <t>Balance Carried Forward</t>
  </si>
  <si>
    <t>Total</t>
  </si>
  <si>
    <t>Start of Next Year</t>
  </si>
  <si>
    <t>Amount
£</t>
  </si>
  <si>
    <t>Balance Brought Forward</t>
  </si>
  <si>
    <t>(Original Signature Treasurer)</t>
  </si>
  <si>
    <t>(Original Signature Independent Examiner)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</si>
</sst>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double">
        <color indexed="64"/>
      </bottom>
      <diagonal/>
    </border>
    <border>
      <left/>
      <right/>
      <top/>
      <bottom style="thin">
        <color rgb="FF000000"/>
      </bottom>
      <diagonal/>
    </border>
  </borders>
  <cellStyleXfs count="1">
    <xf numFmtId="0" fontId="0" fillId="0" borderId="0"/>
  </cellStyleXfs>
  <cellXfs count="15">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left"/>
    </xf>
    <xf numFmtId="0" fontId="0" fillId="0" borderId="0" xfId="0" applyAlignment="1">
      <alignment horizontal="left"/>
    </xf>
    <xf numFmtId="0" fontId="0" fillId="0" borderId="1" xfId="0" applyBorder="1"/>
    <xf numFmtId="0" fontId="0" fillId="0" borderId="0" xfId="0" applyAlignment="1">
      <alignment horizontal="left" indent="1"/>
    </xf>
    <xf numFmtId="0" fontId="1" fillId="0" borderId="2" xfId="0" applyFont="1" applyBorder="1"/>
    <xf numFmtId="0" fontId="0" fillId="0" borderId="0" xfId="0" applyAlignment="1">
      <alignment horizontal="right"/>
    </xf>
    <xf numFmtId="0" fontId="0" fillId="0" borderId="1" xfId="0" applyBorder="1" applyAlignment="1">
      <alignment horizontal="right"/>
    </xf>
    <xf numFmtId="0" fontId="0" fillId="0" borderId="3" xfId="0" applyBorder="1"/>
    <xf numFmtId="0" fontId="1" fillId="0" borderId="0" xfId="0" applyFont="1"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CEC0-48CA-49FB-921A-E8F7BCF86047}">
  <dimension ref="A1:F60"/>
  <sheetViews>
    <sheetView tabSelected="1" topLeftCell="A42" workbookViewId="0">
      <selection activeCell="B57" sqref="B57"/>
    </sheetView>
  </sheetViews>
  <sheetFormatPr defaultRowHeight="15" x14ac:dyDescent="0.25"/>
  <cols>
    <col min="1" max="1" width="41.42578125" customWidth="1"/>
    <col min="2" max="3" width="12.140625" customWidth="1"/>
    <col min="4" max="4" width="3.7109375" customWidth="1"/>
    <col min="5" max="6" width="12.140625" customWidth="1"/>
  </cols>
  <sheetData>
    <row r="1" spans="1:6" x14ac:dyDescent="0.25">
      <c r="A1" s="5" t="s">
        <v>0</v>
      </c>
    </row>
    <row r="2" spans="1:6" x14ac:dyDescent="0.25">
      <c r="A2" s="5" t="s">
        <v>1</v>
      </c>
    </row>
    <row r="3" spans="1:6" x14ac:dyDescent="0.25">
      <c r="A3" s="5" t="s">
        <v>2</v>
      </c>
    </row>
    <row r="4" spans="1:6" x14ac:dyDescent="0.25">
      <c r="A4" s="5"/>
      <c r="B4" s="13" t="s">
        <v>3</v>
      </c>
      <c r="C4" s="13"/>
      <c r="D4" s="2"/>
      <c r="E4" s="13" t="s">
        <v>3</v>
      </c>
      <c r="F4" s="13"/>
    </row>
    <row r="5" spans="1:6" x14ac:dyDescent="0.25">
      <c r="A5" s="2" t="s">
        <v>4</v>
      </c>
      <c r="B5" s="3" t="s">
        <v>5</v>
      </c>
      <c r="C5" s="3" t="s">
        <v>6</v>
      </c>
      <c r="D5" s="3"/>
      <c r="E5" s="3" t="s">
        <v>5</v>
      </c>
      <c r="F5" s="3" t="s">
        <v>6</v>
      </c>
    </row>
    <row r="6" spans="1:6" x14ac:dyDescent="0.25">
      <c r="A6" s="8" t="s">
        <v>7</v>
      </c>
      <c r="B6" s="11">
        <v>1000</v>
      </c>
      <c r="C6" s="10"/>
      <c r="D6" s="10"/>
      <c r="E6" s="11">
        <v>1000</v>
      </c>
      <c r="F6" s="10"/>
    </row>
    <row r="7" spans="1:6" x14ac:dyDescent="0.25">
      <c r="B7" s="10"/>
      <c r="C7" s="10">
        <v>1000</v>
      </c>
      <c r="D7" s="10"/>
      <c r="E7" s="10"/>
      <c r="F7" s="10">
        <v>1000</v>
      </c>
    </row>
    <row r="8" spans="1:6" x14ac:dyDescent="0.25">
      <c r="A8" s="2" t="s">
        <v>8</v>
      </c>
      <c r="B8" s="1"/>
      <c r="C8" s="1"/>
      <c r="D8" s="1"/>
      <c r="E8" s="1"/>
      <c r="F8" s="1"/>
    </row>
    <row r="9" spans="1:6" x14ac:dyDescent="0.25">
      <c r="A9" s="8" t="s">
        <v>9</v>
      </c>
      <c r="B9">
        <f>'Cash Book'!D9+'Cash Book'!D15</f>
        <v>150</v>
      </c>
      <c r="E9">
        <v>130</v>
      </c>
    </row>
    <row r="10" spans="1:6" x14ac:dyDescent="0.25">
      <c r="A10" s="8" t="s">
        <v>10</v>
      </c>
      <c r="B10">
        <f>'Cash Book'!D10+'Cash Book'!D12</f>
        <v>45</v>
      </c>
      <c r="E10">
        <v>40</v>
      </c>
    </row>
    <row r="11" spans="1:6" x14ac:dyDescent="0.25">
      <c r="A11" s="8" t="s">
        <v>11</v>
      </c>
      <c r="B11">
        <f>'Cash Book'!D13</f>
        <v>10</v>
      </c>
      <c r="E11">
        <v>10</v>
      </c>
    </row>
    <row r="12" spans="1:6" x14ac:dyDescent="0.25">
      <c r="A12" s="8" t="s">
        <v>12</v>
      </c>
      <c r="B12">
        <f>'Cash Book'!D16</f>
        <v>50</v>
      </c>
      <c r="E12">
        <v>50</v>
      </c>
    </row>
    <row r="13" spans="1:6" x14ac:dyDescent="0.25">
      <c r="A13" s="8" t="s">
        <v>13</v>
      </c>
      <c r="B13" s="12">
        <f>'Cash Book'!D17</f>
        <v>90</v>
      </c>
      <c r="E13" s="12">
        <v>100</v>
      </c>
    </row>
    <row r="14" spans="1:6" x14ac:dyDescent="0.25">
      <c r="C14">
        <f>SUM(B9:B13)</f>
        <v>345</v>
      </c>
      <c r="F14">
        <f>SUM(E9:E13)</f>
        <v>330</v>
      </c>
    </row>
    <row r="15" spans="1:6" x14ac:dyDescent="0.25">
      <c r="A15" s="5" t="s">
        <v>14</v>
      </c>
      <c r="C15" s="9">
        <f>SUM(C7+C14)</f>
        <v>1345</v>
      </c>
      <c r="D15" s="2"/>
      <c r="E15" s="2"/>
      <c r="F15" s="9">
        <f>SUM(F7+F14)</f>
        <v>1330</v>
      </c>
    </row>
    <row r="17" spans="1:6" x14ac:dyDescent="0.25">
      <c r="A17" s="5" t="s">
        <v>15</v>
      </c>
    </row>
    <row r="18" spans="1:6" x14ac:dyDescent="0.25">
      <c r="A18" s="8" t="s">
        <v>16</v>
      </c>
      <c r="B18">
        <v>50</v>
      </c>
      <c r="E18">
        <v>50</v>
      </c>
    </row>
    <row r="19" spans="1:6" x14ac:dyDescent="0.25">
      <c r="A19" s="8" t="s">
        <v>17</v>
      </c>
      <c r="B19">
        <v>35</v>
      </c>
      <c r="E19">
        <v>35</v>
      </c>
    </row>
    <row r="20" spans="1:6" x14ac:dyDescent="0.25">
      <c r="A20" s="8" t="s">
        <v>18</v>
      </c>
      <c r="B20">
        <v>10</v>
      </c>
      <c r="E20">
        <v>10</v>
      </c>
    </row>
    <row r="21" spans="1:6" x14ac:dyDescent="0.25">
      <c r="A21" s="8" t="s">
        <v>19</v>
      </c>
      <c r="B21">
        <v>10</v>
      </c>
      <c r="E21">
        <v>10</v>
      </c>
    </row>
    <row r="22" spans="1:6" x14ac:dyDescent="0.25">
      <c r="A22" s="8" t="s">
        <v>20</v>
      </c>
      <c r="B22">
        <v>20</v>
      </c>
      <c r="E22">
        <v>20</v>
      </c>
    </row>
    <row r="23" spans="1:6" x14ac:dyDescent="0.25">
      <c r="A23" s="8" t="s">
        <v>21</v>
      </c>
      <c r="B23">
        <v>30</v>
      </c>
      <c r="E23">
        <v>30</v>
      </c>
    </row>
    <row r="24" spans="1:6" x14ac:dyDescent="0.25">
      <c r="A24" s="8" t="s">
        <v>22</v>
      </c>
      <c r="B24">
        <v>5</v>
      </c>
      <c r="E24">
        <v>5</v>
      </c>
    </row>
    <row r="25" spans="1:6" x14ac:dyDescent="0.25">
      <c r="A25" s="8" t="s">
        <v>23</v>
      </c>
      <c r="B25">
        <v>10</v>
      </c>
      <c r="E25">
        <v>10</v>
      </c>
    </row>
    <row r="26" spans="1:6" x14ac:dyDescent="0.25">
      <c r="A26" s="8" t="s">
        <v>24</v>
      </c>
      <c r="B26">
        <v>10</v>
      </c>
      <c r="E26">
        <v>10</v>
      </c>
    </row>
    <row r="27" spans="1:6" x14ac:dyDescent="0.25">
      <c r="A27" s="8" t="s">
        <v>25</v>
      </c>
      <c r="B27" s="7">
        <v>10</v>
      </c>
      <c r="E27" s="7">
        <v>10</v>
      </c>
    </row>
    <row r="28" spans="1:6" x14ac:dyDescent="0.25">
      <c r="C28">
        <f>SUM(B18:B27)</f>
        <v>190</v>
      </c>
      <c r="F28">
        <f>SUM(E18:E27)</f>
        <v>190</v>
      </c>
    </row>
    <row r="29" spans="1:6" x14ac:dyDescent="0.25">
      <c r="A29" s="2" t="s">
        <v>26</v>
      </c>
    </row>
    <row r="30" spans="1:6" x14ac:dyDescent="0.25">
      <c r="A30" s="8" t="s">
        <v>27</v>
      </c>
      <c r="B30">
        <f>'Cash Book'!H8+'Cash Book'!H13+'Cash Book'!H15+'Cash Book'!H18</f>
        <v>325</v>
      </c>
      <c r="E30">
        <v>300</v>
      </c>
    </row>
    <row r="31" spans="1:6" x14ac:dyDescent="0.25">
      <c r="A31" s="8" t="s">
        <v>28</v>
      </c>
      <c r="B31">
        <f>'Cash Book'!H7+'Cash Book'!H14</f>
        <v>60</v>
      </c>
      <c r="E31">
        <v>60</v>
      </c>
    </row>
    <row r="32" spans="1:6" x14ac:dyDescent="0.25">
      <c r="A32" s="8" t="s">
        <v>29</v>
      </c>
      <c r="B32">
        <f>'Cash Book'!H16</f>
        <v>15</v>
      </c>
      <c r="E32">
        <v>20</v>
      </c>
    </row>
    <row r="33" spans="1:6" x14ac:dyDescent="0.25">
      <c r="A33" s="8" t="s">
        <v>30</v>
      </c>
      <c r="B33" s="7">
        <v>150</v>
      </c>
      <c r="E33">
        <v>150</v>
      </c>
    </row>
    <row r="34" spans="1:6" x14ac:dyDescent="0.25">
      <c r="C34">
        <f>SUM(B30:B33)</f>
        <v>550</v>
      </c>
      <c r="F34">
        <f>SUM(E30:E33)</f>
        <v>530</v>
      </c>
    </row>
    <row r="35" spans="1:6" x14ac:dyDescent="0.25">
      <c r="A35" s="5" t="s">
        <v>31</v>
      </c>
      <c r="B35" s="2"/>
      <c r="C35" s="9">
        <f>C28+C34</f>
        <v>740</v>
      </c>
      <c r="D35" s="2"/>
      <c r="E35" s="2"/>
      <c r="F35" s="9">
        <f>F28+F34</f>
        <v>720</v>
      </c>
    </row>
    <row r="37" spans="1:6" x14ac:dyDescent="0.25">
      <c r="A37" s="2" t="s">
        <v>32</v>
      </c>
      <c r="C37" s="9">
        <f>C15-C35</f>
        <v>605</v>
      </c>
      <c r="D37" s="2"/>
      <c r="E37" s="2"/>
      <c r="F37" s="9">
        <f>F15-F35</f>
        <v>610</v>
      </c>
    </row>
    <row r="39" spans="1:6" ht="30" x14ac:dyDescent="0.25">
      <c r="A39" s="2" t="s">
        <v>33</v>
      </c>
      <c r="B39" s="4" t="s">
        <v>34</v>
      </c>
      <c r="E39" s="4" t="s">
        <v>34</v>
      </c>
      <c r="F39" s="2"/>
    </row>
    <row r="40" spans="1:6" x14ac:dyDescent="0.25">
      <c r="A40" s="8" t="s">
        <v>35</v>
      </c>
      <c r="B40">
        <f>E42</f>
        <v>680</v>
      </c>
      <c r="E40">
        <v>70</v>
      </c>
    </row>
    <row r="41" spans="1:6" x14ac:dyDescent="0.25">
      <c r="A41" s="8" t="s">
        <v>32</v>
      </c>
      <c r="B41">
        <f>C37</f>
        <v>605</v>
      </c>
      <c r="E41">
        <f>F37</f>
        <v>610</v>
      </c>
    </row>
    <row r="42" spans="1:6" x14ac:dyDescent="0.25">
      <c r="A42" s="2" t="s">
        <v>36</v>
      </c>
      <c r="B42" s="9">
        <f>SUM(B40:B41)</f>
        <v>1285</v>
      </c>
      <c r="E42" s="9">
        <f>SUM(E40:E41)</f>
        <v>680</v>
      </c>
    </row>
    <row r="44" spans="1:6" x14ac:dyDescent="0.25">
      <c r="A44" s="2" t="s">
        <v>37</v>
      </c>
    </row>
    <row r="45" spans="1:6" x14ac:dyDescent="0.25">
      <c r="A45" t="s">
        <v>38</v>
      </c>
      <c r="B45" s="2">
        <f>B42</f>
        <v>1285</v>
      </c>
      <c r="E45" s="2">
        <f>E42</f>
        <v>680</v>
      </c>
    </row>
    <row r="47" spans="1:6" x14ac:dyDescent="0.25">
      <c r="A47" s="2" t="s">
        <v>39</v>
      </c>
    </row>
    <row r="48" spans="1:6" ht="31.5" customHeight="1" x14ac:dyDescent="0.25">
      <c r="A48" s="14" t="s">
        <v>40</v>
      </c>
      <c r="B48" s="14"/>
      <c r="C48" s="14"/>
      <c r="D48" s="14"/>
      <c r="E48" s="14"/>
      <c r="F48" s="14"/>
    </row>
    <row r="50" spans="1:6" ht="18" customHeight="1" x14ac:dyDescent="0.25">
      <c r="A50" t="s">
        <v>41</v>
      </c>
      <c r="B50" t="s">
        <v>78</v>
      </c>
    </row>
    <row r="51" spans="1:6" ht="18" customHeight="1" x14ac:dyDescent="0.25">
      <c r="A51" t="s">
        <v>42</v>
      </c>
    </row>
    <row r="53" spans="1:6" x14ac:dyDescent="0.25">
      <c r="A53" s="2" t="s">
        <v>43</v>
      </c>
    </row>
    <row r="54" spans="1:6" ht="45.75" customHeight="1" x14ac:dyDescent="0.25">
      <c r="A54" s="14" t="s">
        <v>44</v>
      </c>
      <c r="B54" s="14"/>
      <c r="C54" s="14"/>
      <c r="D54" s="14"/>
      <c r="E54" s="14"/>
      <c r="F54" s="14"/>
    </row>
    <row r="56" spans="1:6" ht="18" customHeight="1" x14ac:dyDescent="0.25">
      <c r="A56" t="s">
        <v>41</v>
      </c>
      <c r="B56" t="s">
        <v>79</v>
      </c>
    </row>
    <row r="57" spans="1:6" ht="18" customHeight="1" x14ac:dyDescent="0.25">
      <c r="A57" t="s">
        <v>42</v>
      </c>
    </row>
    <row r="58" spans="1:6" ht="18" customHeight="1" x14ac:dyDescent="0.25">
      <c r="A58" t="s">
        <v>45</v>
      </c>
    </row>
    <row r="59" spans="1:6" ht="18" customHeight="1" x14ac:dyDescent="0.25">
      <c r="A59" t="s">
        <v>46</v>
      </c>
    </row>
    <row r="60" spans="1:6" ht="18" customHeight="1" x14ac:dyDescent="0.25">
      <c r="A60" t="s">
        <v>47</v>
      </c>
    </row>
  </sheetData>
  <mergeCells count="4">
    <mergeCell ref="B4:C4"/>
    <mergeCell ref="E4:F4"/>
    <mergeCell ref="A54:F54"/>
    <mergeCell ref="A48:F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4906-D89F-4C29-AA78-320C7446708A}">
  <dimension ref="A1:H29"/>
  <sheetViews>
    <sheetView workbookViewId="0">
      <selection activeCell="C25" sqref="C25"/>
    </sheetView>
  </sheetViews>
  <sheetFormatPr defaultRowHeight="15" x14ac:dyDescent="0.25"/>
  <cols>
    <col min="1" max="1" width="12.7109375" style="6" customWidth="1"/>
    <col min="2" max="2" width="8.7109375" customWidth="1"/>
    <col min="3" max="3" width="25.7109375" customWidth="1"/>
    <col min="4" max="4" width="8.7109375" customWidth="1"/>
    <col min="5" max="5" width="12.7109375" style="6" customWidth="1"/>
    <col min="6" max="6" width="8.7109375" customWidth="1"/>
    <col min="7" max="7" width="25.7109375" customWidth="1"/>
    <col min="8" max="8" width="8.7109375" customWidth="1"/>
  </cols>
  <sheetData>
    <row r="1" spans="1:8" x14ac:dyDescent="0.25">
      <c r="A1" s="5" t="s">
        <v>48</v>
      </c>
    </row>
    <row r="2" spans="1:8" x14ac:dyDescent="0.25">
      <c r="A2" s="5" t="s">
        <v>49</v>
      </c>
    </row>
    <row r="3" spans="1:8" x14ac:dyDescent="0.25">
      <c r="A3" s="5" t="s">
        <v>2</v>
      </c>
    </row>
    <row r="5" spans="1:8" x14ac:dyDescent="0.25">
      <c r="A5" s="5" t="s">
        <v>50</v>
      </c>
      <c r="B5" s="2"/>
      <c r="C5" s="2"/>
      <c r="D5" s="2"/>
      <c r="E5" s="5" t="s">
        <v>51</v>
      </c>
      <c r="F5" s="2"/>
      <c r="G5" s="2"/>
      <c r="H5" s="2"/>
    </row>
    <row r="6" spans="1:8" ht="30" x14ac:dyDescent="0.25">
      <c r="A6" s="5" t="s">
        <v>52</v>
      </c>
      <c r="B6" s="3" t="s">
        <v>53</v>
      </c>
      <c r="C6" s="2" t="s">
        <v>54</v>
      </c>
      <c r="D6" s="4" t="s">
        <v>5</v>
      </c>
      <c r="E6" s="5" t="s">
        <v>52</v>
      </c>
      <c r="F6" s="3" t="s">
        <v>53</v>
      </c>
      <c r="G6" s="2" t="s">
        <v>54</v>
      </c>
      <c r="H6" s="4" t="s">
        <v>5</v>
      </c>
    </row>
    <row r="7" spans="1:8" x14ac:dyDescent="0.25">
      <c r="A7" s="5" t="s">
        <v>55</v>
      </c>
      <c r="B7" s="3"/>
      <c r="C7" s="2" t="s">
        <v>56</v>
      </c>
      <c r="D7" s="2">
        <v>150</v>
      </c>
      <c r="E7" s="6" t="s">
        <v>57</v>
      </c>
      <c r="F7" s="1">
        <v>1</v>
      </c>
      <c r="G7" t="s">
        <v>28</v>
      </c>
      <c r="H7">
        <v>30</v>
      </c>
    </row>
    <row r="8" spans="1:8" x14ac:dyDescent="0.25">
      <c r="A8" s="6" t="s">
        <v>57</v>
      </c>
      <c r="B8" s="1">
        <v>1</v>
      </c>
      <c r="C8" t="s">
        <v>58</v>
      </c>
      <c r="D8">
        <v>250</v>
      </c>
      <c r="E8" s="6" t="s">
        <v>57</v>
      </c>
      <c r="F8" s="1">
        <v>2</v>
      </c>
      <c r="G8" t="s">
        <v>59</v>
      </c>
      <c r="H8">
        <v>100</v>
      </c>
    </row>
    <row r="9" spans="1:8" x14ac:dyDescent="0.25">
      <c r="A9" s="6" t="s">
        <v>57</v>
      </c>
      <c r="B9" s="1">
        <v>2</v>
      </c>
      <c r="C9" t="s">
        <v>60</v>
      </c>
      <c r="D9">
        <v>100</v>
      </c>
      <c r="E9" s="6" t="s">
        <v>57</v>
      </c>
      <c r="F9" s="1">
        <v>3</v>
      </c>
      <c r="G9" t="s">
        <v>61</v>
      </c>
      <c r="H9">
        <v>15</v>
      </c>
    </row>
    <row r="10" spans="1:8" x14ac:dyDescent="0.25">
      <c r="A10" s="6" t="s">
        <v>57</v>
      </c>
      <c r="B10" s="1">
        <v>3</v>
      </c>
      <c r="C10" t="s">
        <v>61</v>
      </c>
      <c r="D10">
        <v>35</v>
      </c>
      <c r="E10" s="6" t="s">
        <v>57</v>
      </c>
      <c r="F10" s="1">
        <v>4</v>
      </c>
      <c r="G10" t="s">
        <v>62</v>
      </c>
      <c r="H10">
        <v>10</v>
      </c>
    </row>
    <row r="11" spans="1:8" x14ac:dyDescent="0.25">
      <c r="A11" s="6" t="s">
        <v>57</v>
      </c>
      <c r="B11" s="1">
        <v>4</v>
      </c>
      <c r="C11" t="s">
        <v>63</v>
      </c>
      <c r="D11">
        <v>30</v>
      </c>
      <c r="E11" s="6" t="s">
        <v>57</v>
      </c>
      <c r="F11" s="1">
        <v>5</v>
      </c>
      <c r="G11" t="s">
        <v>64</v>
      </c>
      <c r="H11">
        <v>10</v>
      </c>
    </row>
    <row r="12" spans="1:8" x14ac:dyDescent="0.25">
      <c r="A12" s="6" t="s">
        <v>57</v>
      </c>
      <c r="B12" s="1">
        <v>5</v>
      </c>
      <c r="C12" t="s">
        <v>61</v>
      </c>
      <c r="D12">
        <v>10</v>
      </c>
      <c r="E12" s="6" t="s">
        <v>57</v>
      </c>
      <c r="F12" s="1">
        <v>6</v>
      </c>
      <c r="G12" t="s">
        <v>61</v>
      </c>
      <c r="H12">
        <v>20</v>
      </c>
    </row>
    <row r="13" spans="1:8" x14ac:dyDescent="0.25">
      <c r="A13" s="6" t="s">
        <v>57</v>
      </c>
      <c r="B13" s="1">
        <v>6</v>
      </c>
      <c r="C13" t="s">
        <v>11</v>
      </c>
      <c r="D13">
        <v>10</v>
      </c>
      <c r="E13" s="6" t="s">
        <v>57</v>
      </c>
      <c r="F13" s="1">
        <v>7</v>
      </c>
      <c r="G13" t="s">
        <v>65</v>
      </c>
      <c r="H13">
        <v>125</v>
      </c>
    </row>
    <row r="14" spans="1:8" x14ac:dyDescent="0.25">
      <c r="A14" s="6" t="s">
        <v>57</v>
      </c>
      <c r="B14" s="1">
        <v>7</v>
      </c>
      <c r="C14" t="s">
        <v>66</v>
      </c>
      <c r="D14">
        <v>60</v>
      </c>
      <c r="E14" s="6" t="s">
        <v>57</v>
      </c>
      <c r="F14" s="1">
        <v>8</v>
      </c>
      <c r="G14" t="s">
        <v>28</v>
      </c>
      <c r="H14">
        <v>30</v>
      </c>
    </row>
    <row r="15" spans="1:8" x14ac:dyDescent="0.25">
      <c r="A15" s="6" t="s">
        <v>57</v>
      </c>
      <c r="B15" s="1">
        <v>8</v>
      </c>
      <c r="C15" t="s">
        <v>60</v>
      </c>
      <c r="D15">
        <v>50</v>
      </c>
      <c r="E15" s="6" t="s">
        <v>57</v>
      </c>
      <c r="F15" s="1">
        <v>9</v>
      </c>
      <c r="G15" t="s">
        <v>67</v>
      </c>
      <c r="H15">
        <v>75</v>
      </c>
    </row>
    <row r="16" spans="1:8" x14ac:dyDescent="0.25">
      <c r="A16" s="6" t="s">
        <v>57</v>
      </c>
      <c r="B16" s="1">
        <v>9</v>
      </c>
      <c r="C16" t="s">
        <v>68</v>
      </c>
      <c r="D16">
        <v>50</v>
      </c>
      <c r="E16" s="6" t="s">
        <v>57</v>
      </c>
      <c r="F16" s="1">
        <v>10</v>
      </c>
      <c r="G16" t="s">
        <v>29</v>
      </c>
      <c r="H16">
        <v>15</v>
      </c>
    </row>
    <row r="17" spans="1:8" x14ac:dyDescent="0.25">
      <c r="A17" s="6" t="s">
        <v>57</v>
      </c>
      <c r="B17" s="1">
        <v>10</v>
      </c>
      <c r="C17" t="s">
        <v>13</v>
      </c>
      <c r="D17">
        <v>90</v>
      </c>
      <c r="E17" s="6" t="s">
        <v>57</v>
      </c>
      <c r="F17" s="1">
        <v>11</v>
      </c>
      <c r="G17" t="s">
        <v>61</v>
      </c>
      <c r="H17">
        <v>20</v>
      </c>
    </row>
    <row r="18" spans="1:8" x14ac:dyDescent="0.25">
      <c r="B18" s="1"/>
      <c r="E18" s="6" t="s">
        <v>57</v>
      </c>
      <c r="F18" s="1">
        <v>12</v>
      </c>
      <c r="G18" t="s">
        <v>69</v>
      </c>
      <c r="H18">
        <v>25</v>
      </c>
    </row>
    <row r="19" spans="1:8" x14ac:dyDescent="0.25">
      <c r="B19" s="1"/>
      <c r="E19" s="6" t="s">
        <v>57</v>
      </c>
      <c r="F19" s="1">
        <v>13</v>
      </c>
      <c r="G19" t="s">
        <v>70</v>
      </c>
      <c r="H19">
        <v>50</v>
      </c>
    </row>
    <row r="20" spans="1:8" x14ac:dyDescent="0.25">
      <c r="B20" s="1"/>
      <c r="E20" s="6" t="s">
        <v>57</v>
      </c>
      <c r="F20" s="1">
        <v>14</v>
      </c>
      <c r="G20" t="s">
        <v>71</v>
      </c>
      <c r="H20">
        <v>30</v>
      </c>
    </row>
    <row r="21" spans="1:8" x14ac:dyDescent="0.25">
      <c r="B21" s="1"/>
      <c r="E21" s="6" t="s">
        <v>57</v>
      </c>
      <c r="F21" s="1">
        <v>15</v>
      </c>
      <c r="G21" t="s">
        <v>72</v>
      </c>
      <c r="H21">
        <v>35</v>
      </c>
    </row>
    <row r="22" spans="1:8" x14ac:dyDescent="0.25">
      <c r="B22" s="1"/>
      <c r="F22" s="1"/>
    </row>
    <row r="23" spans="1:8" x14ac:dyDescent="0.25">
      <c r="E23" s="5" t="s">
        <v>3</v>
      </c>
      <c r="F23" s="2"/>
      <c r="G23" s="2" t="s">
        <v>73</v>
      </c>
      <c r="H23" s="2">
        <f>D25-SUM(H7:H21)</f>
        <v>245</v>
      </c>
    </row>
    <row r="25" spans="1:8" x14ac:dyDescent="0.25">
      <c r="C25" s="2" t="s">
        <v>74</v>
      </c>
      <c r="D25" s="2">
        <f>SUM(D7:D24)</f>
        <v>835</v>
      </c>
      <c r="G25" s="2" t="s">
        <v>74</v>
      </c>
      <c r="H25" s="2">
        <f>SUM(H7:H24)</f>
        <v>835</v>
      </c>
    </row>
    <row r="27" spans="1:8" x14ac:dyDescent="0.25">
      <c r="A27" s="5" t="s">
        <v>75</v>
      </c>
    </row>
    <row r="28" spans="1:8" ht="30" x14ac:dyDescent="0.25">
      <c r="A28" s="5" t="s">
        <v>52</v>
      </c>
      <c r="B28" s="3" t="s">
        <v>53</v>
      </c>
      <c r="C28" s="2" t="s">
        <v>54</v>
      </c>
      <c r="D28" s="4" t="s">
        <v>76</v>
      </c>
      <c r="E28" s="5" t="s">
        <v>52</v>
      </c>
      <c r="F28" s="3" t="s">
        <v>53</v>
      </c>
      <c r="G28" s="2" t="s">
        <v>54</v>
      </c>
      <c r="H28" s="4" t="s">
        <v>76</v>
      </c>
    </row>
    <row r="29" spans="1:8" x14ac:dyDescent="0.25">
      <c r="A29" s="5" t="s">
        <v>55</v>
      </c>
      <c r="B29" s="2"/>
      <c r="C29" s="2" t="s">
        <v>77</v>
      </c>
      <c r="D29" s="2">
        <f>H23</f>
        <v>245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07D1AC882CA4D9AEB25BE5705EB0A" ma:contentTypeVersion="4" ma:contentTypeDescription="Create a new document." ma:contentTypeScope="" ma:versionID="238c66a9f4aa0b555a3b08a70daf0f53">
  <xsd:schema xmlns:xsd="http://www.w3.org/2001/XMLSchema" xmlns:xs="http://www.w3.org/2001/XMLSchema" xmlns:p="http://schemas.microsoft.com/office/2006/metadata/properties" xmlns:ns2="eda3a622-1e29-4fd3-894e-265314d71245" targetNamespace="http://schemas.microsoft.com/office/2006/metadata/properties" ma:root="true" ma:fieldsID="183a651fea3c878c681e94ec002b1f65" ns2:_="">
    <xsd:import namespace="eda3a622-1e29-4fd3-894e-265314d712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a3a622-1e29-4fd3-894e-265314d71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8EE142-2C06-43D9-A018-142F96EA6174}">
  <ds:schemaRefs>
    <ds:schemaRef ds:uri="http://schemas.microsoft.com/sharepoint/v3/contenttype/forms"/>
  </ds:schemaRefs>
</ds:datastoreItem>
</file>

<file path=customXml/itemProps2.xml><?xml version="1.0" encoding="utf-8"?>
<ds:datastoreItem xmlns:ds="http://schemas.openxmlformats.org/officeDocument/2006/customXml" ds:itemID="{289BD862-96E4-432E-9539-8631D9396A54}">
  <ds:schemaRefs>
    <ds:schemaRef ds:uri="http://schemas.microsoft.com/office/2006/metadata/properties"/>
    <ds:schemaRef ds:uri="http://schemas.microsoft.com/office/infopath/2007/PartnerControls"/>
    <ds:schemaRef ds:uri="a83e0024-8254-40dc-a5b6-ff63399c51ff"/>
    <ds:schemaRef ds:uri="20817ea4-6fd7-4977-99e1-606e9fa1626a"/>
  </ds:schemaRefs>
</ds:datastoreItem>
</file>

<file path=customXml/itemProps3.xml><?xml version="1.0" encoding="utf-8"?>
<ds:datastoreItem xmlns:ds="http://schemas.openxmlformats.org/officeDocument/2006/customXml" ds:itemID="{DB1B333E-F4E6-4376-8CBC-F1FBA2E256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Income and Expenditure</vt:lpstr>
      <vt:lpstr>Cash Book</vt:lpstr>
    </vt:vector>
  </TitlesOfParts>
  <Manager/>
  <Company>Fife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Donna Grieve</dc:creator>
  <cp:keywords/>
  <dc:description/>
  <cp:lastModifiedBy>Gillian Bowie</cp:lastModifiedBy>
  <cp:revision/>
  <dcterms:created xsi:type="dcterms:W3CDTF">2023-10-02T08:16:15Z</dcterms:created>
  <dcterms:modified xsi:type="dcterms:W3CDTF">2026-09-03T14:24:39Z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0x010100F0707D1AC882CA4D9AEB25BE5705EB0A</vt:lpwstr>
  </property>
  <property fmtid="{D5CDD505-2E9C-101B-9397-08002B2CF9AE}" pid="5" name="MediaServiceImageTags">
    <vt:lpwstr/>
  </property>
</Properties>
</file>