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birrel\Downloads\"/>
    </mc:Choice>
  </mc:AlternateContent>
  <xr:revisionPtr revIDLastSave="0" documentId="13_ncr:1_{C1315C52-930D-4AA7-8FF3-D43FA5F06876}" xr6:coauthVersionLast="47" xr6:coauthVersionMax="47" xr10:uidLastSave="{00000000-0000-0000-0000-000000000000}"/>
  <bookViews>
    <workbookView xWindow="28680" yWindow="-120" windowWidth="24240" windowHeight="13140" xr2:uid="{9786D01F-5855-4C5F-9C37-79D8BAAD2E9E}"/>
  </bookViews>
  <sheets>
    <sheet name="Sheet1" sheetId="1" r:id="rId1"/>
  </sheets>
  <definedNames>
    <definedName name="_xlnm._FilterDatabase" localSheetId="0" hidden="1">Sheet1!$A$11:$O$118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3" i="1" l="1"/>
  <c r="K123" i="1"/>
  <c r="D120" i="1"/>
  <c r="D123" i="1" s="1"/>
  <c r="E120" i="1"/>
  <c r="E123" i="1" s="1"/>
  <c r="F120" i="1"/>
  <c r="G120" i="1"/>
  <c r="H120" i="1"/>
  <c r="H123" i="1" s="1"/>
  <c r="I120" i="1"/>
  <c r="I123" i="1" s="1"/>
  <c r="J120" i="1"/>
  <c r="J123" i="1" s="1"/>
  <c r="K120" i="1"/>
  <c r="C120" i="1"/>
  <c r="C123" i="1" s="1"/>
  <c r="L88" i="1"/>
  <c r="M88" i="1" s="1"/>
  <c r="L89" i="1"/>
  <c r="M89" i="1" s="1"/>
  <c r="L90" i="1"/>
  <c r="M90" i="1" s="1"/>
  <c r="L91" i="1"/>
  <c r="M91" i="1" s="1"/>
  <c r="L92" i="1"/>
  <c r="M92" i="1" s="1"/>
  <c r="L93" i="1"/>
  <c r="M93" i="1" s="1"/>
  <c r="L94" i="1"/>
  <c r="M94" i="1" s="1"/>
  <c r="L95" i="1"/>
  <c r="M95" i="1" s="1"/>
  <c r="L96" i="1"/>
  <c r="M96" i="1" s="1"/>
  <c r="L97" i="1"/>
  <c r="M97" i="1" s="1"/>
  <c r="L98" i="1"/>
  <c r="M98" i="1" s="1"/>
  <c r="L99" i="1"/>
  <c r="M99" i="1" s="1"/>
  <c r="L100" i="1"/>
  <c r="M100" i="1" s="1"/>
  <c r="L101" i="1"/>
  <c r="M101" i="1" s="1"/>
  <c r="L102" i="1"/>
  <c r="M102" i="1" s="1"/>
  <c r="L103" i="1"/>
  <c r="M103" i="1" s="1"/>
  <c r="L104" i="1"/>
  <c r="M104" i="1" s="1"/>
  <c r="L105" i="1"/>
  <c r="M105" i="1" s="1"/>
  <c r="L106" i="1"/>
  <c r="M106" i="1" s="1"/>
  <c r="L107" i="1"/>
  <c r="M107" i="1" s="1"/>
  <c r="L108" i="1"/>
  <c r="M108" i="1" s="1"/>
  <c r="L109" i="1"/>
  <c r="M109" i="1" s="1"/>
  <c r="L110" i="1"/>
  <c r="M110" i="1" s="1"/>
  <c r="L111" i="1"/>
  <c r="M111" i="1" s="1"/>
  <c r="L112" i="1"/>
  <c r="M112" i="1" s="1"/>
  <c r="L113" i="1"/>
  <c r="M113" i="1" s="1"/>
  <c r="L114" i="1"/>
  <c r="M114" i="1" s="1"/>
  <c r="L115" i="1"/>
  <c r="M115" i="1" s="1"/>
  <c r="L116" i="1"/>
  <c r="M116" i="1" s="1"/>
  <c r="L117" i="1"/>
  <c r="M117" i="1" s="1"/>
  <c r="L118" i="1"/>
  <c r="M118" i="1" s="1"/>
  <c r="L87" i="1"/>
  <c r="M87" i="1" s="1"/>
  <c r="L13" i="1"/>
  <c r="M13" i="1" s="1"/>
  <c r="L14" i="1"/>
  <c r="M14" i="1" s="1"/>
  <c r="L15" i="1"/>
  <c r="M15" i="1" s="1"/>
  <c r="L16" i="1"/>
  <c r="M16" i="1" s="1"/>
  <c r="L17" i="1"/>
  <c r="M17" i="1" s="1"/>
  <c r="L18" i="1"/>
  <c r="M18" i="1" s="1"/>
  <c r="L19" i="1"/>
  <c r="M19" i="1" s="1"/>
  <c r="L20" i="1"/>
  <c r="M20" i="1" s="1"/>
  <c r="L21" i="1"/>
  <c r="M21" i="1" s="1"/>
  <c r="L22" i="1"/>
  <c r="M22" i="1" s="1"/>
  <c r="L23" i="1"/>
  <c r="M23" i="1" s="1"/>
  <c r="L24" i="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2" i="1"/>
  <c r="M72" i="1" s="1"/>
  <c r="L71" i="1"/>
  <c r="M71"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12" i="1"/>
  <c r="M24" i="1" l="1"/>
  <c r="L120" i="1"/>
  <c r="L123" i="1" s="1"/>
  <c r="M12" i="1"/>
  <c r="M120" i="1" l="1"/>
  <c r="M123" i="1" s="1"/>
</calcChain>
</file>

<file path=xl/sharedStrings.xml><?xml version="1.0" encoding="utf-8"?>
<sst xmlns="http://schemas.openxmlformats.org/spreadsheetml/2006/main" count="256" uniqueCount="171">
  <si>
    <t>ELECTED MEMBERS RECORD OF CLAIMS</t>
  </si>
  <si>
    <t>2022/2023</t>
  </si>
  <si>
    <t>Allowances and Expenses</t>
  </si>
  <si>
    <t>Salary</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</si>
  <si>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</si>
  <si>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</si>
  <si>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</si>
  <si>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</si>
  <si>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t>Other Allowances &amp; Expenses</t>
  </si>
  <si>
    <t>Total Expenses</t>
  </si>
  <si>
    <t>Name</t>
  </si>
  <si>
    <t xml:space="preserve">Position Held </t>
  </si>
  <si>
    <t>Car and Van Mileage Expenses</t>
  </si>
  <si>
    <t>Other Travel</t>
  </si>
  <si>
    <t>Accommodation</t>
  </si>
  <si>
    <t>Meals</t>
  </si>
  <si>
    <t>Re-imbursement</t>
  </si>
  <si>
    <t>Met by Fife Council</t>
  </si>
  <si>
    <t xml:space="preserve">Total Salary &amp; Expenses </t>
  </si>
  <si>
    <t>£</t>
  </si>
  <si>
    <t>Tom Adams</t>
  </si>
  <si>
    <t>Convener - Regulation &amp; Licensing from 05.05.22</t>
  </si>
  <si>
    <t>David Alexander</t>
  </si>
  <si>
    <t>Opposition Leader</t>
  </si>
  <si>
    <t>Blair Allan</t>
  </si>
  <si>
    <t>Councillor from 05.05.22</t>
  </si>
  <si>
    <t>Naz Anis-Miah</t>
  </si>
  <si>
    <t>Lesley Backhouse</t>
  </si>
  <si>
    <t>Councillor</t>
  </si>
  <si>
    <t>Alistair Bain</t>
  </si>
  <si>
    <t>Mary Bain Lockhart</t>
  </si>
  <si>
    <t>Lynn Ballantyne-Wardlaw</t>
  </si>
  <si>
    <t>David Barratt</t>
  </si>
  <si>
    <t>Area Convener - South West Fife</t>
  </si>
  <si>
    <t>Auxi Barrera</t>
  </si>
  <si>
    <t>John Beare</t>
  </si>
  <si>
    <t>Aude Boubaker-Calder</t>
  </si>
  <si>
    <t>Timothy Brett</t>
  </si>
  <si>
    <t>Convener - Environment, Finance &amp; Communities Scrutiny until 04.05.22</t>
  </si>
  <si>
    <t>Patrick Browne</t>
  </si>
  <si>
    <t>John Caffrey</t>
  </si>
  <si>
    <t>James Calder</t>
  </si>
  <si>
    <t>Area Convener - Dunfermline</t>
  </si>
  <si>
    <t>Ken Caldwell</t>
  </si>
  <si>
    <t>Alistair Cameron</t>
  </si>
  <si>
    <t>Ian Cameron</t>
  </si>
  <si>
    <t>Area Convener - Kirkcaldy</t>
  </si>
  <si>
    <t>Alex Campbell</t>
  </si>
  <si>
    <t>Area Convener - Cowdenbeath</t>
  </si>
  <si>
    <t>Rod Cavanagh</t>
  </si>
  <si>
    <t>Al Clark</t>
  </si>
  <si>
    <t>Eugene Clarke</t>
  </si>
  <si>
    <t>Robert Clelland</t>
  </si>
  <si>
    <t>Councillor until 04.05.22</t>
  </si>
  <si>
    <t>Dave Coleman</t>
  </si>
  <si>
    <t>William Connor</t>
  </si>
  <si>
    <t>Fiona Corps</t>
  </si>
  <si>
    <t>Altany Craik</t>
  </si>
  <si>
    <t>Spokesperson - Finance, Economy &amp; Strategic Planning</t>
  </si>
  <si>
    <t>Neil Crooks</t>
  </si>
  <si>
    <t>Convener - Kirkcaldy Area until 04.05.22</t>
  </si>
  <si>
    <t>Colin Davidson</t>
  </si>
  <si>
    <t>Area Convener - Levenmouth</t>
  </si>
  <si>
    <t>David Dempsey</t>
  </si>
  <si>
    <t xml:space="preserve">Convener - Standards, Audit &amp; Risk </t>
  </si>
  <si>
    <t>Sean Dillon</t>
  </si>
  <si>
    <t>John Docherty</t>
  </si>
  <si>
    <t>Graeme Downie</t>
  </si>
  <si>
    <t>Gavin Ellis</t>
  </si>
  <si>
    <t>Linda Erskine</t>
  </si>
  <si>
    <t>Spokesperson - Communities &amp; Leisure</t>
  </si>
  <si>
    <t>Ian Ferguson</t>
  </si>
  <si>
    <t>Julie Ford</t>
  </si>
  <si>
    <t>Derek Glen</t>
  </si>
  <si>
    <t>Brian Goodall</t>
  </si>
  <si>
    <t>David Graham</t>
  </si>
  <si>
    <t>Spokesperson - Health &amp; Social Care</t>
  </si>
  <si>
    <t>Fiona Grant</t>
  </si>
  <si>
    <t>Convener - Glenrothes Area until 04.05.22</t>
  </si>
  <si>
    <t>Mick Green</t>
  </si>
  <si>
    <t>Sharon Green-Wilson</t>
  </si>
  <si>
    <t>Gary Guichan</t>
  </si>
  <si>
    <t>Peter Gulline</t>
  </si>
  <si>
    <t>Garry Haldane</t>
  </si>
  <si>
    <t>Jean Hall Muir</t>
  </si>
  <si>
    <t>Judith Hamilton</t>
  </si>
  <si>
    <t>Spokesperson - Housing &amp; Building Services</t>
  </si>
  <si>
    <t>Alycia Hayes</t>
  </si>
  <si>
    <t>Andy Heer</t>
  </si>
  <si>
    <t>Cara Hilton</t>
  </si>
  <si>
    <t>Zoe Hisbent</t>
  </si>
  <si>
    <t>Stefan Hoggan-Radu</t>
  </si>
  <si>
    <t>Gary Holt</t>
  </si>
  <si>
    <t>Linda Holt</t>
  </si>
  <si>
    <t>Andy Jackson</t>
  </si>
  <si>
    <t>Margaret Kennedy</t>
  </si>
  <si>
    <t>Allan Knox</t>
  </si>
  <si>
    <t>Gordon Langlands</t>
  </si>
  <si>
    <t>Louise Kennedy-Dalby Lackowski</t>
  </si>
  <si>
    <t>Helen Law</t>
  </si>
  <si>
    <t>Convener - Dunfermline Area until 04.05.22</t>
  </si>
  <si>
    <t>Robin Lawson</t>
  </si>
  <si>
    <t>James Leishman</t>
  </si>
  <si>
    <t>Provost</t>
  </si>
  <si>
    <t>James Leslie</t>
  </si>
  <si>
    <t>Kathleen Leslie</t>
  </si>
  <si>
    <t>Rosemary Liewald</t>
  </si>
  <si>
    <t>Carol Lindsay</t>
  </si>
  <si>
    <t>Jane Ann Liston</t>
  </si>
  <si>
    <t>Donald Lothian</t>
  </si>
  <si>
    <t>David Macdiarmid</t>
  </si>
  <si>
    <t>Julie MacDougall</t>
  </si>
  <si>
    <t>Mino Manekshaw</t>
  </si>
  <si>
    <t>Karen Marjoram</t>
  </si>
  <si>
    <t>Alice Mcgarry</t>
  </si>
  <si>
    <t>Convener - West Fife Area until 04.05.22</t>
  </si>
  <si>
    <t>Lea Mclelland</t>
  </si>
  <si>
    <t>Tony Miklinski</t>
  </si>
  <si>
    <t>Convener - Education &amp; Childrens Services and Health &amp; Social Care Scrutiny until 04.05.22</t>
  </si>
  <si>
    <t>Lynn Mowatt</t>
  </si>
  <si>
    <t>Sarah Neal</t>
  </si>
  <si>
    <t>Derek Noble</t>
  </si>
  <si>
    <t>John O Brien</t>
  </si>
  <si>
    <t>Tony Orton</t>
  </si>
  <si>
    <t>Ross Paterson</t>
  </si>
  <si>
    <t>Nicola Patrick</t>
  </si>
  <si>
    <t>Bill Porteous</t>
  </si>
  <si>
    <t>Gordon Pryde</t>
  </si>
  <si>
    <t>Graham Ritchie</t>
  </si>
  <si>
    <t>Bailey-Lee Robb</t>
  </si>
  <si>
    <t>David Ross</t>
  </si>
  <si>
    <t>Council Leader</t>
  </si>
  <si>
    <t>David J Ross</t>
  </si>
  <si>
    <t>Fay Sinclair</t>
  </si>
  <si>
    <t>Ryan Smart</t>
  </si>
  <si>
    <t>Sam Steele</t>
  </si>
  <si>
    <t>Catherine Stewart</t>
  </si>
  <si>
    <t>Alistair Suttie</t>
  </si>
  <si>
    <t>Jonny Tepp</t>
  </si>
  <si>
    <t>Area Convener - North East Fife</t>
  </si>
  <si>
    <t>Brian Thomson</t>
  </si>
  <si>
    <t>Councillor until 05.05.22</t>
  </si>
  <si>
    <t>Ann Verner</t>
  </si>
  <si>
    <t>Andrew Verrecchia</t>
  </si>
  <si>
    <t>Ross Vettraino</t>
  </si>
  <si>
    <t>Councillr</t>
  </si>
  <si>
    <t>Craig Walker</t>
  </si>
  <si>
    <t>Area Convener - Glenrothes</t>
  </si>
  <si>
    <t>Darren Watt</t>
  </si>
  <si>
    <t>Richard Watt</t>
  </si>
  <si>
    <t>Daniel Wilson</t>
  </si>
  <si>
    <t>Vikki Wilton</t>
  </si>
  <si>
    <t>Councillor until 15.04.22</t>
  </si>
  <si>
    <t>Jan Wincott</t>
  </si>
  <si>
    <t>Spokesperson - Environment &amp; Climate Change</t>
  </si>
  <si>
    <t>Conner Young</t>
  </si>
  <si>
    <t>Additional Information</t>
  </si>
  <si>
    <r>
      <t xml:space="preserve">Costs for Provision of Council Cars borne by Fife Council </t>
    </r>
    <r>
      <rPr>
        <vertAlign val="superscript"/>
        <sz val="10"/>
        <rFont val="Arial"/>
        <family val="2"/>
      </rPr>
      <t xml:space="preserve"> (7)</t>
    </r>
  </si>
  <si>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</si>
  <si>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</si>
  <si>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</si>
  <si>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</si>
  <si>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The actual amount reimbursed for 2022/23 is £0.00 and would be subject to deductions for Tax and National Insurance.  In addition no expenses will be reimbursed without an appropriate receipt.</t>
  </si>
  <si>
    <t>3  Reimbursed Travel Expenses have been split into 2 columns.  One column showing the mileage paid and the other column showing a total of Public Transport and Bicycle mileage paid.</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</si>
  <si>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</si>
  <si>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</si>
  <si>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</si>
  <si>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t>
  </si>
  <si>
    <t>7  The provision of Council Cars will only be available to the Provost or any Councillor deputising for the Provost when undertaking a civic duty.</t>
  </si>
  <si>
    <t>8  Judy Hamilton received costs of £1450 within 22/23 for her role as Chair for APSE (Association for Public Service Excellence).  Fife Council have been reimbursed for these costs.</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</si>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</sst>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9" x14ac:knownFonts="1">
    <font>
      <sz val="11"/>
      <color theme="1"/>
      <name val="Calibri"/>
      <family val="2"/>
      <scheme val="minor"/>
    </font>
    <font>
      <b/>
      <sz val="10"/>
      <name val="Arial"/>
      <family val="2"/>
    </font>
    <font>
      <b/>
      <sz val="9"/>
      <name val="Arial"/>
      <family val="2"/>
    </font>
    <font>
      <b/>
      <vertAlign val="superscript"/>
      <sz val="9"/>
      <name val="Arial"/>
      <family val="2"/>
    </font>
    <font>
      <b/>
      <vertAlign val="superscript"/>
      <sz val="8"/>
      <name val="Arial"/>
      <family val="2"/>
    </font>
    <font>
      <sz val="10"/>
      <name val="Arial"/>
      <family val="2"/>
    </font>
    <font>
      <vertAlign val="superscript"/>
      <sz val="10"/>
      <name val="Arial"/>
      <family val="2"/>
    </font>
    <font>
      <b/>
      <u/>
      <sz val="10"/>
      <name val="Arial"/>
      <family val="2"/>
    </font>
    <font>
      <b/>
      <sz val="11"/>
      <color theme="1"/>
      <name val="Calibri"/>
      <family val="2"/>
      <scheme val="minor"/>
    </font>
  </fonts>
  <fills count="2">
    <fill>
      <patternFill patternType="none"/>
    </fill>
    <fill>
      <patternFill patternType="gray125"/>
    </fill>
  </fills>
  <borders count="55">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double">
        <color indexed="64"/>
      </right>
      <top style="medium">
        <color indexed="64"/>
      </top>
      <bottom/>
      <diagonal/>
    </border>
    <border>
      <left/>
      <right style="thick">
        <color indexed="64"/>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diagonal/>
    </border>
    <border>
      <left/>
      <right style="double">
        <color indexed="64"/>
      </right>
      <top/>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n">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wrapText="1"/>
    </xf>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0" fontId="1" fillId="0" borderId="23" xfId="0" applyFont="1" applyBorder="1"/>
    <xf numFmtId="0" fontId="1" fillId="0" borderId="15" xfId="0" applyFont="1" applyBorder="1" applyAlignment="1">
      <alignment horizontal="center"/>
    </xf>
    <xf numFmtId="0" fontId="0" fillId="0" borderId="24" xfId="0" applyBorder="1"/>
    <xf numFmtId="2" fontId="0" fillId="0" borderId="26" xfId="0" applyNumberFormat="1" applyBorder="1"/>
    <xf numFmtId="2" fontId="0" fillId="0" borderId="27" xfId="0" applyNumberFormat="1" applyBorder="1"/>
    <xf numFmtId="2" fontId="0" fillId="0" borderId="28" xfId="0" applyNumberFormat="1" applyBorder="1"/>
    <xf numFmtId="2" fontId="0" fillId="0" borderId="29" xfId="0" applyNumberFormat="1" applyBorder="1"/>
    <xf numFmtId="2" fontId="1" fillId="0" borderId="30" xfId="0" applyNumberFormat="1" applyFont="1" applyBorder="1"/>
    <xf numFmtId="2" fontId="1" fillId="0" borderId="31" xfId="0" applyNumberFormat="1" applyFont="1" applyBorder="1" applyAlignment="1">
      <alignment horizontal="center"/>
    </xf>
    <xf numFmtId="164" fontId="5" fillId="0" borderId="0" xfId="0" applyNumberFormat="1" applyFont="1"/>
    <xf numFmtId="0" fontId="5" fillId="0" borderId="0" xfId="0" applyFont="1"/>
    <xf numFmtId="0" fontId="0" fillId="0" borderId="32" xfId="0" applyBorder="1"/>
    <xf numFmtId="2" fontId="0" fillId="0" borderId="34" xfId="0" applyNumberFormat="1" applyBorder="1"/>
    <xf numFmtId="2" fontId="0" fillId="0" borderId="35" xfId="0" applyNumberFormat="1" applyBorder="1"/>
    <xf numFmtId="2" fontId="0" fillId="0" borderId="36" xfId="0" applyNumberFormat="1" applyBorder="1"/>
    <xf numFmtId="2" fontId="0" fillId="0" borderId="37" xfId="0" applyNumberFormat="1" applyBorder="1"/>
    <xf numFmtId="164" fontId="0" fillId="0" borderId="0" xfId="0" applyNumberFormat="1"/>
    <xf numFmtId="0" fontId="5" fillId="0" borderId="32" xfId="0" applyFont="1" applyBorder="1"/>
    <xf numFmtId="43" fontId="0" fillId="0" borderId="12" xfId="0" applyNumberFormat="1" applyBorder="1"/>
    <xf numFmtId="0" fontId="0" fillId="0" borderId="40" xfId="0" applyBorder="1"/>
    <xf numFmtId="0" fontId="0" fillId="0" borderId="12" xfId="0" applyBorder="1"/>
    <xf numFmtId="0" fontId="0" fillId="0" borderId="8" xfId="0" applyBorder="1"/>
    <xf numFmtId="0" fontId="1" fillId="0" borderId="12" xfId="0" applyFont="1" applyBorder="1"/>
    <xf numFmtId="0" fontId="1" fillId="0" borderId="41" xfId="0" applyFont="1" applyBorder="1"/>
    <xf numFmtId="0" fontId="1" fillId="0" borderId="15" xfId="0" applyFont="1" applyBorder="1"/>
    <xf numFmtId="43" fontId="0" fillId="0" borderId="44" xfId="0" applyNumberFormat="1" applyBorder="1"/>
    <xf numFmtId="0" fontId="0" fillId="0" borderId="45" xfId="0" applyBorder="1"/>
    <xf numFmtId="0" fontId="0" fillId="0" borderId="44" xfId="0" applyBorder="1"/>
    <xf numFmtId="0" fontId="0" fillId="0" borderId="46" xfId="0" applyBorder="1"/>
    <xf numFmtId="0" fontId="1" fillId="0" borderId="44" xfId="0" applyFont="1" applyBorder="1"/>
    <xf numFmtId="0" fontId="1" fillId="0" borderId="47" xfId="0" applyFont="1" applyBorder="1"/>
    <xf numFmtId="0" fontId="1" fillId="0" borderId="48" xfId="0" applyFont="1" applyBorder="1"/>
    <xf numFmtId="164" fontId="1" fillId="0" borderId="49" xfId="0" applyNumberFormat="1" applyFont="1" applyBorder="1"/>
    <xf numFmtId="43" fontId="1" fillId="0" borderId="52" xfId="0" applyNumberFormat="1" applyFont="1" applyBorder="1"/>
    <xf numFmtId="164" fontId="1" fillId="0" borderId="53" xfId="0" applyNumberFormat="1" applyFont="1" applyBorder="1"/>
    <xf numFmtId="0" fontId="7" fillId="0" borderId="0" xfId="0" applyFont="1"/>
    <xf numFmtId="0" fontId="5" fillId="0" borderId="0" xfId="0" applyFont="1" applyAlignment="1">
      <alignment horizontal="left" wrapText="1"/>
    </xf>
    <xf numFmtId="0" fontId="2" fillId="0" borderId="2" xfId="0" applyFont="1" applyBorder="1" applyAlignment="1">
      <alignment horizontal="center"/>
    </xf>
    <xf numFmtId="0" fontId="2" fillId="0" borderId="8" xfId="0" applyFont="1" applyBorder="1" applyAlignment="1">
      <alignment horizontal="center"/>
    </xf>
    <xf numFmtId="0" fontId="1" fillId="0" borderId="11" xfId="0" applyFont="1" applyBorder="1"/>
    <xf numFmtId="0" fontId="5" fillId="0" borderId="25" xfId="0" applyFont="1" applyBorder="1"/>
    <xf numFmtId="0" fontId="5" fillId="0" borderId="33" xfId="0" applyFont="1" applyBorder="1"/>
    <xf numFmtId="0" fontId="5" fillId="0" borderId="0" xfId="0" applyFont="1" applyAlignment="1">
      <alignment wrapText="1"/>
    </xf>
    <xf numFmtId="2" fontId="8" fillId="0" borderId="34" xfId="0" applyNumberFormat="1" applyFont="1" applyBorder="1"/>
    <xf numFmtId="0" fontId="5" fillId="0" borderId="54" xfId="0" applyFont="1" applyBorder="1"/>
    <xf numFmtId="2" fontId="1" fillId="0" borderId="52" xfId="0" applyNumberFormat="1" applyFont="1" applyBorder="1"/>
    <xf numFmtId="0" fontId="0" fillId="0" borderId="8" xfId="0" applyBorder="1" applyAlignment="1">
      <alignment horizontal="center"/>
    </xf>
    <xf numFmtId="0" fontId="2" fillId="0" borderId="12" xfId="0" applyFont="1" applyBorder="1" applyAlignment="1">
      <alignment horizontal="center" wrapText="1"/>
    </xf>
    <xf numFmtId="0" fontId="0" fillId="0" borderId="12" xfId="0" applyBorder="1" applyAlignment="1">
      <alignment horizontal="center"/>
    </xf>
    <xf numFmtId="0" fontId="0" fillId="0" borderId="12" xfId="0" applyBorder="1" applyAlignment="1">
      <alignment horizontal="center" wrapText="1"/>
    </xf>
    <xf numFmtId="0" fontId="2" fillId="0" borderId="14" xfId="0" applyFont="1" applyBorder="1" applyAlignment="1">
      <alignment wrapText="1"/>
    </xf>
    <xf numFmtId="0" fontId="0" fillId="0" borderId="19" xfId="0" applyBorder="1" applyAlignment="1">
      <alignment wrapText="1"/>
    </xf>
    <xf numFmtId="0" fontId="0" fillId="0" borderId="38" xfId="0" applyBorder="1"/>
    <xf numFmtId="0" fontId="0" fillId="0" borderId="39" xfId="0" applyBorder="1"/>
    <xf numFmtId="0" fontId="1" fillId="0" borderId="38" xfId="0" applyFont="1" applyBorder="1"/>
    <xf numFmtId="0" fontId="1" fillId="0" borderId="39" xfId="0" applyFont="1" applyBorder="1"/>
    <xf numFmtId="0" fontId="5" fillId="0" borderId="42" xfId="0" applyFont="1" applyBorder="1"/>
    <xf numFmtId="0" fontId="5" fillId="0" borderId="43" xfId="0" applyFont="1" applyBorder="1"/>
    <xf numFmtId="0" fontId="1" fillId="0" borderId="50" xfId="0" applyFont="1" applyBorder="1"/>
    <xf numFmtId="0" fontId="1" fillId="0" borderId="51" xfId="0" applyFont="1" applyBorder="1"/>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762000</xdr:colOff>
      <xdr:row>0</xdr:row>
      <xdr:rowOff>47625</xdr:rowOff>
    </xdr:from>
    <xdr:to>
      <xdr:col>5</xdr:col>
      <xdr:colOff>866775</xdr:colOff>
      <xdr:row>3</xdr:row>
      <xdr:rowOff>123825</xdr:rowOff>
    </xdr:to>
    <xdr:pic>
      <xdr:nvPicPr>
        <xdr:cNvPr id="2" name="Picture 7" descr="Fife Council logo&#10;">
          <a:extLst>
            <a:ext uri="{FF2B5EF4-FFF2-40B4-BE49-F238E27FC236}">
              <a16:creationId xmlns:a16="http://schemas.microsoft.com/office/drawing/2014/main" id="{2C135D04-7676-41DB-814B-5B2A125F6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47625"/>
          <a:ext cx="25717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7352-822C-4326-A760-36F580557A80}">
  <dimension ref="A1:O137"/>
  <sheetViews>
    <sheetView tabSelected="1" topLeftCell="B9" workbookViewId="0">
      <selection activeCell="H15" sqref="H15"/>
    </sheetView>
  </sheetViews>
  <sheetFormatPr defaultRowHeight="15" x14ac:dyDescent="0.25"/>
  <cols>
    <col min="1" max="1" width="32.85546875" bestFit="1" customWidth="1"/>
    <col min="2" max="2" width="66.5703125" customWidth="1"/>
    <col min="3" max="3" width="12.85546875" customWidth="1"/>
    <col min="4" max="4" width="11.28515625" customWidth="1"/>
    <col min="5" max="5" width="12.85546875" customWidth="1"/>
    <col min="6" max="6" width="14.42578125" customWidth="1"/>
    <col min="7" max="7" width="15.28515625" customWidth="1"/>
    <col min="8" max="8" width="17.140625" customWidth="1"/>
    <col min="9" max="12" width="15.28515625" customWidth="1"/>
    <col min="13" max="13" width="19.7109375" customWidth="1"/>
    <col min="14" max="14" width="38.28515625" customWidth="1"/>
  </cols>
  <sheetData>
    <row r="1" spans="1:15" x14ac:dyDescent="0.25">
      <c r="B1" s="1"/>
      <c r="C1" s="1"/>
    </row>
    <row r="2" spans="1:15" x14ac:dyDescent="0.25">
      <c r="B2" s="1"/>
      <c r="C2" s="1"/>
    </row>
    <row r="3" spans="1:15" x14ac:dyDescent="0.25">
      <c r="B3" s="1"/>
      <c r="C3" s="1"/>
    </row>
    <row r="5" spans="1:15" x14ac:dyDescent="0.25">
      <c r="A5" s="76" t="s">
        <v>0</v>
      </c>
      <c r="B5" s="76"/>
      <c r="C5" s="76"/>
      <c r="D5" s="76"/>
      <c r="E5" s="76"/>
      <c r="F5" s="76"/>
      <c r="G5" s="76"/>
      <c r="H5" s="76"/>
      <c r="I5" s="76"/>
      <c r="J5" s="76"/>
      <c r="K5" s="76"/>
      <c r="L5" s="76"/>
      <c r="M5" s="76"/>
      <c r="N5" s="2"/>
      <c r="O5" s="3"/>
    </row>
    <row r="6" spans="1:15" x14ac:dyDescent="0.25">
      <c r="A6" s="76" t="s">
        <v>1</v>
      </c>
      <c r="B6" s="76"/>
      <c r="C6" s="76"/>
      <c r="D6" s="76"/>
      <c r="E6" s="76"/>
      <c r="F6" s="76"/>
      <c r="G6" s="76"/>
      <c r="H6" s="76"/>
      <c r="I6" s="76"/>
      <c r="J6" s="76"/>
      <c r="K6" s="76"/>
      <c r="L6" s="76"/>
      <c r="M6" s="76"/>
      <c r="N6" s="2"/>
      <c r="O6" s="3"/>
    </row>
    <row r="7" spans="1:15" ht="15.75" thickBot="1" x14ac:dyDescent="0.3">
      <c r="A7" s="1"/>
      <c r="B7" s="1"/>
      <c r="C7" s="1"/>
      <c r="G7" s="1"/>
      <c r="H7" s="1"/>
      <c r="I7" s="1"/>
      <c r="J7" s="1"/>
      <c r="K7" s="1"/>
      <c r="L7" s="1"/>
      <c r="N7" s="2"/>
      <c r="O7" s="3"/>
    </row>
    <row r="8" spans="1:15" ht="16.5" thickTop="1" thickBot="1" x14ac:dyDescent="0.3">
      <c r="A8" s="4"/>
      <c r="B8" s="53"/>
      <c r="C8" s="77" t="s">
        <v>2</v>
      </c>
      <c r="D8" s="78"/>
      <c r="E8" s="78"/>
      <c r="F8" s="78"/>
      <c r="G8" s="78"/>
      <c r="H8" s="78"/>
      <c r="I8" s="78"/>
      <c r="J8" s="78"/>
      <c r="K8" s="78"/>
      <c r="L8" s="79"/>
      <c r="M8" s="5"/>
      <c r="N8" s="3"/>
    </row>
    <row r="9" spans="1:15" ht="24" customHeight="1" thickBot="1" x14ac:dyDescent="0.3">
      <c r="A9" s="6"/>
      <c r="B9" s="54"/>
      <c r="C9" s="54" t="s">
        <v>3</v>
      </c>
      <c r="D9" s="80" t="s">
        <v>4</v>
      </c>
      <c r="E9" s="81"/>
      <c r="F9" s="82" t="s">
        <v>5</v>
      </c>
      <c r="G9" s="81"/>
      <c r="H9" s="63" t="s">
        <v>6</v>
      </c>
      <c r="I9" s="83" t="s">
        <v>7</v>
      </c>
      <c r="J9" s="84"/>
      <c r="K9" s="63" t="s">
        <v>8</v>
      </c>
      <c r="L9" s="66" t="s">
        <v>9</v>
      </c>
      <c r="M9" s="7"/>
      <c r="N9" s="3"/>
    </row>
    <row r="10" spans="1:15" ht="36.75" x14ac:dyDescent="0.25">
      <c r="A10" s="6" t="s">
        <v>10</v>
      </c>
      <c r="B10" s="54" t="s">
        <v>11</v>
      </c>
      <c r="C10" s="62"/>
      <c r="D10" s="8" t="s">
        <v>12</v>
      </c>
      <c r="E10" s="9" t="s">
        <v>13</v>
      </c>
      <c r="F10" s="9" t="s">
        <v>14</v>
      </c>
      <c r="G10" s="9" t="s">
        <v>15</v>
      </c>
      <c r="H10" s="64"/>
      <c r="I10" s="10" t="s">
        <v>16</v>
      </c>
      <c r="J10" s="9" t="s">
        <v>17</v>
      </c>
      <c r="K10" s="65"/>
      <c r="L10" s="67"/>
      <c r="M10" s="11" t="s">
        <v>18</v>
      </c>
    </row>
    <row r="11" spans="1:15" ht="15.75" thickBot="1" x14ac:dyDescent="0.3">
      <c r="A11" s="12"/>
      <c r="B11" s="55"/>
      <c r="C11" s="13" t="s">
        <v>19</v>
      </c>
      <c r="D11" s="14" t="s">
        <v>19</v>
      </c>
      <c r="E11" s="13" t="s">
        <v>19</v>
      </c>
      <c r="F11" s="13" t="s">
        <v>19</v>
      </c>
      <c r="G11" s="15" t="s">
        <v>19</v>
      </c>
      <c r="H11" s="15" t="s">
        <v>19</v>
      </c>
      <c r="I11" s="15"/>
      <c r="J11" s="13" t="s">
        <v>19</v>
      </c>
      <c r="K11" s="13"/>
      <c r="L11" s="16"/>
      <c r="M11" s="17" t="s">
        <v>19</v>
      </c>
    </row>
    <row r="12" spans="1:15" s="26" customFormat="1" ht="15.75" thickBot="1" x14ac:dyDescent="0.3">
      <c r="A12" s="18" t="s">
        <v>20</v>
      </c>
      <c r="B12" s="56" t="s">
        <v>21</v>
      </c>
      <c r="C12" s="19">
        <v>24181.72</v>
      </c>
      <c r="D12" s="20">
        <v>0</v>
      </c>
      <c r="E12" s="20">
        <v>413.72</v>
      </c>
      <c r="F12" s="21">
        <v>529.49</v>
      </c>
      <c r="G12" s="22">
        <v>0</v>
      </c>
      <c r="H12" s="22">
        <v>0</v>
      </c>
      <c r="I12" s="22">
        <v>0</v>
      </c>
      <c r="J12" s="22">
        <v>75.75</v>
      </c>
      <c r="K12" s="22">
        <v>0</v>
      </c>
      <c r="L12" s="23">
        <f>SUM(D12:K12)</f>
        <v>1018.96</v>
      </c>
      <c r="M12" s="24">
        <f>SUM(L12+C12)</f>
        <v>25200.68</v>
      </c>
      <c r="N12" s="25"/>
    </row>
    <row r="13" spans="1:15" s="26" customFormat="1" ht="15.75" thickBot="1" x14ac:dyDescent="0.3">
      <c r="A13" s="27" t="s">
        <v>22</v>
      </c>
      <c r="B13" s="56" t="s">
        <v>23</v>
      </c>
      <c r="C13" s="19">
        <v>27203.58</v>
      </c>
      <c r="D13" s="20">
        <v>0</v>
      </c>
      <c r="E13" s="20">
        <v>0</v>
      </c>
      <c r="F13" s="21">
        <v>0</v>
      </c>
      <c r="G13" s="22">
        <v>0</v>
      </c>
      <c r="H13" s="22">
        <v>0</v>
      </c>
      <c r="I13" s="22">
        <v>0</v>
      </c>
      <c r="J13" s="22">
        <v>51.11</v>
      </c>
      <c r="K13" s="22">
        <v>0</v>
      </c>
      <c r="L13" s="23">
        <f t="shared" ref="L13:L76" si="0">SUM(D13:K13)</f>
        <v>51.11</v>
      </c>
      <c r="M13" s="24">
        <f t="shared" ref="M13:M76" si="1">SUM(L13+C13)</f>
        <v>27254.690000000002</v>
      </c>
      <c r="N13" s="25"/>
    </row>
    <row r="14" spans="1:15" ht="15.75" thickBot="1" x14ac:dyDescent="0.3">
      <c r="A14" s="27" t="s">
        <v>24</v>
      </c>
      <c r="B14" s="56" t="s">
        <v>25</v>
      </c>
      <c r="C14" s="19">
        <v>17790.88</v>
      </c>
      <c r="D14" s="20">
        <v>0</v>
      </c>
      <c r="E14" s="20">
        <v>0</v>
      </c>
      <c r="F14" s="21">
        <v>0</v>
      </c>
      <c r="G14" s="22">
        <v>0</v>
      </c>
      <c r="H14" s="22">
        <v>0</v>
      </c>
      <c r="I14" s="22">
        <v>0</v>
      </c>
      <c r="J14" s="22">
        <v>115.93</v>
      </c>
      <c r="K14" s="22">
        <v>0</v>
      </c>
      <c r="L14" s="23">
        <f t="shared" si="0"/>
        <v>115.93</v>
      </c>
      <c r="M14" s="24">
        <f t="shared" si="1"/>
        <v>17906.810000000001</v>
      </c>
      <c r="N14" s="32"/>
    </row>
    <row r="15" spans="1:15" ht="15.75" thickBot="1" x14ac:dyDescent="0.3">
      <c r="A15" s="27" t="s">
        <v>26</v>
      </c>
      <c r="B15" s="56" t="s">
        <v>25</v>
      </c>
      <c r="C15" s="19">
        <v>17790.88</v>
      </c>
      <c r="D15" s="20">
        <v>0</v>
      </c>
      <c r="E15" s="20">
        <v>0</v>
      </c>
      <c r="F15" s="21">
        <v>0</v>
      </c>
      <c r="G15" s="22">
        <v>0</v>
      </c>
      <c r="H15" s="22">
        <v>0</v>
      </c>
      <c r="I15" s="22">
        <v>0</v>
      </c>
      <c r="J15" s="22">
        <v>122.79000000000002</v>
      </c>
      <c r="K15" s="22">
        <v>0</v>
      </c>
      <c r="L15" s="23">
        <f t="shared" si="0"/>
        <v>122.79000000000002</v>
      </c>
      <c r="M15" s="24">
        <f t="shared" si="1"/>
        <v>17913.670000000002</v>
      </c>
      <c r="N15" s="32"/>
    </row>
    <row r="16" spans="1:15" ht="15.75" thickBot="1" x14ac:dyDescent="0.3">
      <c r="A16" s="27" t="s">
        <v>27</v>
      </c>
      <c r="B16" s="56" t="s">
        <v>28</v>
      </c>
      <c r="C16" s="19">
        <v>19517.419999999998</v>
      </c>
      <c r="D16" s="20">
        <v>236.7</v>
      </c>
      <c r="E16" s="20">
        <v>0</v>
      </c>
      <c r="F16" s="21">
        <v>0</v>
      </c>
      <c r="G16" s="22">
        <v>0</v>
      </c>
      <c r="H16" s="22">
        <v>0</v>
      </c>
      <c r="I16" s="22">
        <v>0</v>
      </c>
      <c r="J16" s="22">
        <v>75.63000000000001</v>
      </c>
      <c r="K16" s="22">
        <v>0</v>
      </c>
      <c r="L16" s="23">
        <f t="shared" si="0"/>
        <v>312.33</v>
      </c>
      <c r="M16" s="24">
        <f t="shared" si="1"/>
        <v>19829.75</v>
      </c>
      <c r="N16" s="32"/>
    </row>
    <row r="17" spans="1:14" s="26" customFormat="1" ht="15.75" thickBot="1" x14ac:dyDescent="0.3">
      <c r="A17" s="27" t="s">
        <v>29</v>
      </c>
      <c r="B17" s="56" t="s">
        <v>28</v>
      </c>
      <c r="C17" s="19">
        <v>19517.419999999998</v>
      </c>
      <c r="D17" s="20">
        <v>0</v>
      </c>
      <c r="E17" s="20">
        <v>0</v>
      </c>
      <c r="F17" s="21">
        <v>0</v>
      </c>
      <c r="G17" s="22">
        <v>0</v>
      </c>
      <c r="H17" s="22">
        <v>0</v>
      </c>
      <c r="I17" s="22">
        <v>0</v>
      </c>
      <c r="J17" s="22">
        <v>68.92</v>
      </c>
      <c r="K17" s="22">
        <v>0</v>
      </c>
      <c r="L17" s="23">
        <f t="shared" si="0"/>
        <v>68.92</v>
      </c>
      <c r="M17" s="24">
        <f t="shared" si="1"/>
        <v>19586.339999999997</v>
      </c>
      <c r="N17" s="25"/>
    </row>
    <row r="18" spans="1:14" s="26" customFormat="1" ht="15.75" thickBot="1" x14ac:dyDescent="0.3">
      <c r="A18" s="33" t="s">
        <v>30</v>
      </c>
      <c r="B18" s="56" t="s">
        <v>28</v>
      </c>
      <c r="C18" s="19">
        <v>19517.419999999998</v>
      </c>
      <c r="D18" s="20">
        <v>0</v>
      </c>
      <c r="E18" s="20">
        <v>0</v>
      </c>
      <c r="F18" s="21">
        <v>0</v>
      </c>
      <c r="G18" s="22">
        <v>0</v>
      </c>
      <c r="H18" s="22">
        <v>0</v>
      </c>
      <c r="I18" s="22">
        <v>0</v>
      </c>
      <c r="J18" s="22">
        <v>135.22</v>
      </c>
      <c r="K18" s="22">
        <v>0</v>
      </c>
      <c r="L18" s="23">
        <f t="shared" si="0"/>
        <v>135.22</v>
      </c>
      <c r="M18" s="24">
        <f t="shared" si="1"/>
        <v>19652.64</v>
      </c>
      <c r="N18" s="25"/>
    </row>
    <row r="19" spans="1:14" ht="15.75" thickBot="1" x14ac:dyDescent="0.3">
      <c r="A19" s="27" t="s">
        <v>31</v>
      </c>
      <c r="B19" s="56" t="s">
        <v>25</v>
      </c>
      <c r="C19" s="19">
        <v>17790.88</v>
      </c>
      <c r="D19" s="20">
        <v>0</v>
      </c>
      <c r="E19" s="20">
        <v>0</v>
      </c>
      <c r="F19" s="21">
        <v>0</v>
      </c>
      <c r="G19" s="22">
        <v>0</v>
      </c>
      <c r="H19" s="22">
        <v>0</v>
      </c>
      <c r="I19" s="22">
        <v>0</v>
      </c>
      <c r="J19" s="22">
        <v>68.89</v>
      </c>
      <c r="K19" s="22">
        <v>0</v>
      </c>
      <c r="L19" s="23">
        <f t="shared" si="0"/>
        <v>68.89</v>
      </c>
      <c r="M19" s="24">
        <f t="shared" si="1"/>
        <v>17859.77</v>
      </c>
      <c r="N19" s="32"/>
    </row>
    <row r="20" spans="1:14" ht="15.75" thickBot="1" x14ac:dyDescent="0.3">
      <c r="A20" s="27" t="s">
        <v>32</v>
      </c>
      <c r="B20" s="56" t="s">
        <v>33</v>
      </c>
      <c r="C20" s="19">
        <v>26214.84</v>
      </c>
      <c r="D20" s="20">
        <v>0</v>
      </c>
      <c r="E20" s="20">
        <v>0</v>
      </c>
      <c r="F20" s="21">
        <v>0</v>
      </c>
      <c r="G20" s="22">
        <v>0</v>
      </c>
      <c r="H20" s="22">
        <v>0</v>
      </c>
      <c r="I20" s="22">
        <v>0</v>
      </c>
      <c r="J20" s="22">
        <v>51.11</v>
      </c>
      <c r="K20" s="22">
        <v>0</v>
      </c>
      <c r="L20" s="23">
        <f t="shared" si="0"/>
        <v>51.11</v>
      </c>
      <c r="M20" s="24">
        <f t="shared" si="1"/>
        <v>26265.95</v>
      </c>
      <c r="N20" s="32"/>
    </row>
    <row r="21" spans="1:14" ht="15.75" thickBot="1" x14ac:dyDescent="0.3">
      <c r="A21" s="33" t="s">
        <v>34</v>
      </c>
      <c r="B21" s="56" t="s">
        <v>25</v>
      </c>
      <c r="C21" s="19">
        <v>17790.88</v>
      </c>
      <c r="D21" s="20">
        <v>856.35</v>
      </c>
      <c r="E21" s="20">
        <v>0</v>
      </c>
      <c r="F21" s="21">
        <v>0</v>
      </c>
      <c r="G21" s="22">
        <v>0</v>
      </c>
      <c r="H21" s="22">
        <v>0</v>
      </c>
      <c r="I21" s="22">
        <v>0</v>
      </c>
      <c r="J21" s="22">
        <v>68.89</v>
      </c>
      <c r="K21" s="22">
        <v>0</v>
      </c>
      <c r="L21" s="23">
        <f t="shared" si="0"/>
        <v>925.24</v>
      </c>
      <c r="M21" s="24">
        <f t="shared" si="1"/>
        <v>18716.120000000003</v>
      </c>
      <c r="N21" s="32"/>
    </row>
    <row r="22" spans="1:14" s="26" customFormat="1" ht="15.75" thickBot="1" x14ac:dyDescent="0.3">
      <c r="A22" s="33" t="s">
        <v>35</v>
      </c>
      <c r="B22" s="56" t="s">
        <v>28</v>
      </c>
      <c r="C22" s="19">
        <v>19517.419999999998</v>
      </c>
      <c r="D22" s="20">
        <v>0</v>
      </c>
      <c r="E22" s="20">
        <v>0</v>
      </c>
      <c r="F22" s="21">
        <v>0</v>
      </c>
      <c r="G22" s="22">
        <v>0</v>
      </c>
      <c r="H22" s="22">
        <v>0</v>
      </c>
      <c r="I22" s="22">
        <v>0</v>
      </c>
      <c r="J22" s="22">
        <v>74.430000000000007</v>
      </c>
      <c r="K22" s="22">
        <v>0</v>
      </c>
      <c r="L22" s="23">
        <f t="shared" si="0"/>
        <v>74.430000000000007</v>
      </c>
      <c r="M22" s="24">
        <f t="shared" si="1"/>
        <v>19591.849999999999</v>
      </c>
      <c r="N22" s="25"/>
    </row>
    <row r="23" spans="1:14" ht="15.75" thickBot="1" x14ac:dyDescent="0.3">
      <c r="A23" s="33" t="s">
        <v>36</v>
      </c>
      <c r="B23" s="56" t="s">
        <v>25</v>
      </c>
      <c r="C23" s="19">
        <v>17790.88</v>
      </c>
      <c r="D23" s="20">
        <v>0</v>
      </c>
      <c r="E23" s="20">
        <v>0</v>
      </c>
      <c r="F23" s="21">
        <v>0</v>
      </c>
      <c r="G23" s="22">
        <v>0</v>
      </c>
      <c r="H23" s="22">
        <v>0</v>
      </c>
      <c r="I23" s="22">
        <v>0</v>
      </c>
      <c r="J23" s="22">
        <v>68.89</v>
      </c>
      <c r="K23" s="22">
        <v>0</v>
      </c>
      <c r="L23" s="23">
        <f t="shared" si="0"/>
        <v>68.89</v>
      </c>
      <c r="M23" s="24">
        <f t="shared" si="1"/>
        <v>17859.77</v>
      </c>
      <c r="N23" s="32"/>
    </row>
    <row r="24" spans="1:14" ht="15.75" thickBot="1" x14ac:dyDescent="0.3">
      <c r="A24" s="29" t="s">
        <v>37</v>
      </c>
      <c r="B24" s="56" t="s">
        <v>38</v>
      </c>
      <c r="C24" s="19">
        <v>2202.04</v>
      </c>
      <c r="D24" s="20">
        <v>0</v>
      </c>
      <c r="E24" s="20">
        <v>0</v>
      </c>
      <c r="F24" s="21">
        <v>0</v>
      </c>
      <c r="G24" s="22">
        <v>0</v>
      </c>
      <c r="H24" s="22">
        <v>0</v>
      </c>
      <c r="I24" s="22">
        <v>0</v>
      </c>
      <c r="J24" s="22">
        <v>0</v>
      </c>
      <c r="K24" s="22">
        <v>0</v>
      </c>
      <c r="L24" s="23">
        <f t="shared" si="0"/>
        <v>0</v>
      </c>
      <c r="M24" s="24">
        <f t="shared" si="1"/>
        <v>2202.04</v>
      </c>
      <c r="N24" s="32"/>
    </row>
    <row r="25" spans="1:14" ht="15.75" thickBot="1" x14ac:dyDescent="0.3">
      <c r="A25" s="27" t="s">
        <v>39</v>
      </c>
      <c r="B25" s="56" t="s">
        <v>25</v>
      </c>
      <c r="C25" s="19">
        <v>17790.88</v>
      </c>
      <c r="D25" s="20">
        <v>0</v>
      </c>
      <c r="E25" s="20">
        <v>0</v>
      </c>
      <c r="F25" s="21">
        <v>0</v>
      </c>
      <c r="G25" s="22">
        <v>0</v>
      </c>
      <c r="H25" s="22">
        <v>0</v>
      </c>
      <c r="I25" s="22">
        <v>0</v>
      </c>
      <c r="J25" s="22">
        <v>68.89</v>
      </c>
      <c r="K25" s="22">
        <v>0</v>
      </c>
      <c r="L25" s="23">
        <f t="shared" si="0"/>
        <v>68.89</v>
      </c>
      <c r="M25" s="24">
        <f t="shared" si="1"/>
        <v>17859.77</v>
      </c>
      <c r="N25" s="32"/>
    </row>
    <row r="26" spans="1:14" s="26" customFormat="1" ht="15.75" thickBot="1" x14ac:dyDescent="0.3">
      <c r="A26" s="27" t="s">
        <v>40</v>
      </c>
      <c r="B26" s="56" t="s">
        <v>25</v>
      </c>
      <c r="C26" s="19">
        <v>17790.88</v>
      </c>
      <c r="D26" s="20">
        <v>0</v>
      </c>
      <c r="E26" s="20">
        <v>0</v>
      </c>
      <c r="F26" s="21">
        <v>0</v>
      </c>
      <c r="G26" s="22">
        <v>0</v>
      </c>
      <c r="H26" s="22">
        <v>0</v>
      </c>
      <c r="I26" s="22">
        <v>0</v>
      </c>
      <c r="J26" s="22">
        <v>70.78</v>
      </c>
      <c r="K26" s="22">
        <v>0</v>
      </c>
      <c r="L26" s="23">
        <f t="shared" si="0"/>
        <v>70.78</v>
      </c>
      <c r="M26" s="24">
        <f t="shared" si="1"/>
        <v>17861.66</v>
      </c>
      <c r="N26" s="25"/>
    </row>
    <row r="27" spans="1:14" s="26" customFormat="1" ht="15.75" thickBot="1" x14ac:dyDescent="0.3">
      <c r="A27" s="27" t="s">
        <v>41</v>
      </c>
      <c r="B27" s="56" t="s">
        <v>42</v>
      </c>
      <c r="C27" s="19">
        <v>25683.040000000001</v>
      </c>
      <c r="D27" s="20">
        <v>224.1</v>
      </c>
      <c r="E27" s="20">
        <v>0</v>
      </c>
      <c r="F27" s="21">
        <v>0</v>
      </c>
      <c r="G27" s="22">
        <v>0</v>
      </c>
      <c r="H27" s="22">
        <v>0</v>
      </c>
      <c r="I27" s="22">
        <v>0</v>
      </c>
      <c r="J27" s="22">
        <v>0</v>
      </c>
      <c r="K27" s="22">
        <v>0</v>
      </c>
      <c r="L27" s="23">
        <f t="shared" si="0"/>
        <v>224.1</v>
      </c>
      <c r="M27" s="24">
        <f t="shared" si="1"/>
        <v>25907.14</v>
      </c>
      <c r="N27" s="25"/>
    </row>
    <row r="28" spans="1:14" s="26" customFormat="1" ht="15.75" thickBot="1" x14ac:dyDescent="0.3">
      <c r="A28" s="27" t="s">
        <v>43</v>
      </c>
      <c r="B28" s="56" t="s">
        <v>28</v>
      </c>
      <c r="C28" s="19">
        <v>19992.919999999998</v>
      </c>
      <c r="D28" s="20">
        <v>89.1</v>
      </c>
      <c r="E28" s="20">
        <v>0</v>
      </c>
      <c r="F28" s="21">
        <v>0</v>
      </c>
      <c r="G28" s="22">
        <v>0</v>
      </c>
      <c r="H28" s="22">
        <v>0</v>
      </c>
      <c r="I28" s="22">
        <v>0</v>
      </c>
      <c r="J28" s="22">
        <v>99.710000000000008</v>
      </c>
      <c r="K28" s="22">
        <v>0</v>
      </c>
      <c r="L28" s="23">
        <f t="shared" si="0"/>
        <v>188.81</v>
      </c>
      <c r="M28" s="24">
        <f t="shared" si="1"/>
        <v>20181.73</v>
      </c>
      <c r="N28" s="25"/>
    </row>
    <row r="29" spans="1:14" ht="15.75" thickBot="1" x14ac:dyDescent="0.3">
      <c r="A29" s="33" t="s">
        <v>44</v>
      </c>
      <c r="B29" s="56" t="s">
        <v>28</v>
      </c>
      <c r="C29" s="19">
        <v>19517.419999999998</v>
      </c>
      <c r="D29" s="20">
        <v>0</v>
      </c>
      <c r="E29" s="20">
        <v>0</v>
      </c>
      <c r="F29" s="21">
        <v>0</v>
      </c>
      <c r="G29" s="22">
        <v>0</v>
      </c>
      <c r="H29" s="22">
        <v>0</v>
      </c>
      <c r="I29" s="22">
        <v>0</v>
      </c>
      <c r="J29" s="22">
        <v>0</v>
      </c>
      <c r="K29" s="22">
        <v>0</v>
      </c>
      <c r="L29" s="23">
        <f t="shared" si="0"/>
        <v>0</v>
      </c>
      <c r="M29" s="24">
        <f t="shared" si="1"/>
        <v>19517.419999999998</v>
      </c>
      <c r="N29" s="32"/>
    </row>
    <row r="30" spans="1:14" ht="15.75" thickBot="1" x14ac:dyDescent="0.3">
      <c r="A30" s="33" t="s">
        <v>45</v>
      </c>
      <c r="B30" s="56" t="s">
        <v>46</v>
      </c>
      <c r="C30" s="19">
        <v>25683.040000000001</v>
      </c>
      <c r="D30" s="20">
        <v>0</v>
      </c>
      <c r="E30" s="20">
        <v>0</v>
      </c>
      <c r="F30" s="21">
        <v>0</v>
      </c>
      <c r="G30" s="22">
        <v>0</v>
      </c>
      <c r="H30" s="22">
        <v>0</v>
      </c>
      <c r="I30" s="22">
        <v>0</v>
      </c>
      <c r="J30" s="22">
        <v>125.53999999999999</v>
      </c>
      <c r="K30" s="22">
        <v>0</v>
      </c>
      <c r="L30" s="23">
        <f t="shared" si="0"/>
        <v>125.53999999999999</v>
      </c>
      <c r="M30" s="24">
        <f t="shared" si="1"/>
        <v>25808.58</v>
      </c>
      <c r="N30" s="32"/>
    </row>
    <row r="31" spans="1:14" ht="15.75" thickBot="1" x14ac:dyDescent="0.3">
      <c r="A31" s="27" t="s">
        <v>47</v>
      </c>
      <c r="B31" s="56" t="s">
        <v>48</v>
      </c>
      <c r="C31" s="19">
        <v>25485.95</v>
      </c>
      <c r="D31" s="20">
        <v>0</v>
      </c>
      <c r="E31" s="20">
        <v>0</v>
      </c>
      <c r="F31" s="21">
        <v>0</v>
      </c>
      <c r="G31" s="22">
        <v>0</v>
      </c>
      <c r="H31" s="22">
        <v>0</v>
      </c>
      <c r="I31" s="22">
        <v>0</v>
      </c>
      <c r="J31" s="22">
        <v>74.44</v>
      </c>
      <c r="K31" s="22">
        <v>0</v>
      </c>
      <c r="L31" s="23">
        <f t="shared" si="0"/>
        <v>74.44</v>
      </c>
      <c r="M31" s="24">
        <f t="shared" si="1"/>
        <v>25560.39</v>
      </c>
      <c r="N31" s="32"/>
    </row>
    <row r="32" spans="1:14" s="26" customFormat="1" ht="15.75" thickBot="1" x14ac:dyDescent="0.3">
      <c r="A32" s="27" t="s">
        <v>49</v>
      </c>
      <c r="B32" s="56" t="s">
        <v>28</v>
      </c>
      <c r="C32" s="19">
        <v>19517.419999999998</v>
      </c>
      <c r="D32" s="20">
        <v>206.1</v>
      </c>
      <c r="E32" s="20">
        <v>0</v>
      </c>
      <c r="F32" s="21">
        <v>0</v>
      </c>
      <c r="G32" s="22">
        <v>0</v>
      </c>
      <c r="H32" s="22">
        <v>0</v>
      </c>
      <c r="I32" s="22">
        <v>0</v>
      </c>
      <c r="J32" s="22">
        <v>125.53999999999999</v>
      </c>
      <c r="K32" s="22">
        <v>0</v>
      </c>
      <c r="L32" s="23">
        <f t="shared" si="0"/>
        <v>331.64</v>
      </c>
      <c r="M32" s="24">
        <f t="shared" si="1"/>
        <v>19849.059999999998</v>
      </c>
      <c r="N32" s="25"/>
    </row>
    <row r="33" spans="1:14" s="26" customFormat="1" ht="15.75" thickBot="1" x14ac:dyDescent="0.3">
      <c r="A33" s="27" t="s">
        <v>50</v>
      </c>
      <c r="B33" s="56" t="s">
        <v>25</v>
      </c>
      <c r="C33" s="19">
        <v>17790.88</v>
      </c>
      <c r="D33" s="20">
        <v>18.45</v>
      </c>
      <c r="E33" s="20">
        <v>0</v>
      </c>
      <c r="F33" s="21">
        <v>0</v>
      </c>
      <c r="G33" s="22">
        <v>0</v>
      </c>
      <c r="H33" s="22">
        <v>0</v>
      </c>
      <c r="I33" s="22">
        <v>0</v>
      </c>
      <c r="J33" s="22">
        <v>25.28</v>
      </c>
      <c r="K33" s="22">
        <v>0</v>
      </c>
      <c r="L33" s="23">
        <f t="shared" si="0"/>
        <v>43.730000000000004</v>
      </c>
      <c r="M33" s="24">
        <f t="shared" si="1"/>
        <v>17834.61</v>
      </c>
      <c r="N33" s="25"/>
    </row>
    <row r="34" spans="1:14" s="26" customFormat="1" ht="15.75" thickBot="1" x14ac:dyDescent="0.3">
      <c r="A34" s="33" t="s">
        <v>51</v>
      </c>
      <c r="B34" s="56" t="s">
        <v>25</v>
      </c>
      <c r="C34" s="19">
        <v>23646.799999999999</v>
      </c>
      <c r="D34" s="20">
        <v>777.6</v>
      </c>
      <c r="E34" s="20">
        <v>0</v>
      </c>
      <c r="F34" s="21">
        <v>0</v>
      </c>
      <c r="G34" s="22">
        <v>0</v>
      </c>
      <c r="H34" s="22">
        <v>0</v>
      </c>
      <c r="I34" s="22">
        <v>0</v>
      </c>
      <c r="J34" s="22">
        <v>25.28</v>
      </c>
      <c r="K34" s="22">
        <v>60</v>
      </c>
      <c r="L34" s="23">
        <f t="shared" si="0"/>
        <v>862.88</v>
      </c>
      <c r="M34" s="24">
        <f t="shared" si="1"/>
        <v>24509.68</v>
      </c>
      <c r="N34" s="25"/>
    </row>
    <row r="35" spans="1:14" s="26" customFormat="1" ht="15.75" thickBot="1" x14ac:dyDescent="0.3">
      <c r="A35" s="27" t="s">
        <v>52</v>
      </c>
      <c r="B35" s="56" t="s">
        <v>53</v>
      </c>
      <c r="C35" s="19">
        <v>1726.54</v>
      </c>
      <c r="D35" s="20">
        <v>0</v>
      </c>
      <c r="E35" s="20">
        <v>0</v>
      </c>
      <c r="F35" s="21">
        <v>0</v>
      </c>
      <c r="G35" s="22">
        <v>0</v>
      </c>
      <c r="H35" s="22">
        <v>0</v>
      </c>
      <c r="I35" s="22">
        <v>0</v>
      </c>
      <c r="J35" s="22">
        <v>8.9199999999999982</v>
      </c>
      <c r="K35" s="22">
        <v>0</v>
      </c>
      <c r="L35" s="23">
        <f t="shared" si="0"/>
        <v>8.9199999999999982</v>
      </c>
      <c r="M35" s="24">
        <f t="shared" si="1"/>
        <v>1735.46</v>
      </c>
      <c r="N35" s="25"/>
    </row>
    <row r="36" spans="1:14" s="26" customFormat="1" ht="15.75" thickBot="1" x14ac:dyDescent="0.3">
      <c r="A36" s="27" t="s">
        <v>54</v>
      </c>
      <c r="B36" s="56" t="s">
        <v>53</v>
      </c>
      <c r="C36" s="19">
        <v>1726.54</v>
      </c>
      <c r="D36" s="20">
        <v>0</v>
      </c>
      <c r="E36" s="20">
        <v>0</v>
      </c>
      <c r="F36" s="21">
        <v>0</v>
      </c>
      <c r="G36" s="22">
        <v>0</v>
      </c>
      <c r="H36" s="22">
        <v>0</v>
      </c>
      <c r="I36" s="22">
        <v>0</v>
      </c>
      <c r="J36" s="22">
        <v>74.510000000000005</v>
      </c>
      <c r="K36" s="22">
        <v>0</v>
      </c>
      <c r="L36" s="23">
        <f t="shared" si="0"/>
        <v>74.510000000000005</v>
      </c>
      <c r="M36" s="24">
        <f t="shared" si="1"/>
        <v>1801.05</v>
      </c>
      <c r="N36" s="25"/>
    </row>
    <row r="37" spans="1:14" ht="15.75" thickBot="1" x14ac:dyDescent="0.3">
      <c r="A37" s="27" t="s">
        <v>55</v>
      </c>
      <c r="B37" s="56" t="s">
        <v>53</v>
      </c>
      <c r="C37" s="19">
        <v>1726.54</v>
      </c>
      <c r="D37" s="20">
        <v>0</v>
      </c>
      <c r="E37" s="20">
        <v>0</v>
      </c>
      <c r="F37" s="21">
        <v>0</v>
      </c>
      <c r="G37" s="22">
        <v>0</v>
      </c>
      <c r="H37" s="22">
        <v>0</v>
      </c>
      <c r="I37" s="22">
        <v>0</v>
      </c>
      <c r="J37" s="22">
        <v>6.7</v>
      </c>
      <c r="K37" s="22">
        <v>0</v>
      </c>
      <c r="L37" s="23">
        <f t="shared" si="0"/>
        <v>6.7</v>
      </c>
      <c r="M37" s="24">
        <f t="shared" si="1"/>
        <v>1733.24</v>
      </c>
      <c r="N37" s="32"/>
    </row>
    <row r="38" spans="1:14" ht="15.75" thickBot="1" x14ac:dyDescent="0.3">
      <c r="A38" s="27" t="s">
        <v>56</v>
      </c>
      <c r="B38" s="56" t="s">
        <v>25</v>
      </c>
      <c r="C38" s="19">
        <v>17790.88</v>
      </c>
      <c r="D38" s="20">
        <v>488</v>
      </c>
      <c r="E38" s="20">
        <v>114.7</v>
      </c>
      <c r="F38" s="21">
        <v>0</v>
      </c>
      <c r="G38" s="22">
        <v>0</v>
      </c>
      <c r="H38" s="22">
        <v>0</v>
      </c>
      <c r="I38" s="22">
        <v>0</v>
      </c>
      <c r="J38" s="22">
        <v>75.75</v>
      </c>
      <c r="K38" s="22">
        <v>0</v>
      </c>
      <c r="L38" s="23">
        <f t="shared" si="0"/>
        <v>678.45</v>
      </c>
      <c r="M38" s="24">
        <f t="shared" si="1"/>
        <v>18469.330000000002</v>
      </c>
      <c r="N38" s="32"/>
    </row>
    <row r="39" spans="1:14" s="26" customFormat="1" ht="15.75" thickBot="1" x14ac:dyDescent="0.3">
      <c r="A39" s="27" t="s">
        <v>57</v>
      </c>
      <c r="B39" s="56" t="s">
        <v>58</v>
      </c>
      <c r="C39" s="19">
        <v>26383.759999999998</v>
      </c>
      <c r="D39" s="20">
        <v>487.8</v>
      </c>
      <c r="E39" s="20">
        <v>133.87</v>
      </c>
      <c r="F39" s="21">
        <v>429</v>
      </c>
      <c r="G39" s="22">
        <v>0</v>
      </c>
      <c r="H39" s="22">
        <v>0</v>
      </c>
      <c r="I39" s="22">
        <v>0</v>
      </c>
      <c r="J39" s="22">
        <v>51.11</v>
      </c>
      <c r="K39" s="22">
        <v>0</v>
      </c>
      <c r="L39" s="23">
        <f t="shared" si="0"/>
        <v>1101.78</v>
      </c>
      <c r="M39" s="24">
        <f t="shared" si="1"/>
        <v>27485.539999999997</v>
      </c>
      <c r="N39" s="25"/>
    </row>
    <row r="40" spans="1:14" s="26" customFormat="1" ht="15.75" thickBot="1" x14ac:dyDescent="0.3">
      <c r="A40" s="27" t="s">
        <v>59</v>
      </c>
      <c r="B40" s="56" t="s">
        <v>60</v>
      </c>
      <c r="C40" s="19">
        <v>2202.04</v>
      </c>
      <c r="D40" s="20">
        <v>0</v>
      </c>
      <c r="E40" s="20">
        <v>0</v>
      </c>
      <c r="F40" s="21">
        <v>0</v>
      </c>
      <c r="G40" s="22">
        <v>0</v>
      </c>
      <c r="H40" s="22">
        <v>0</v>
      </c>
      <c r="I40" s="22">
        <v>0</v>
      </c>
      <c r="J40" s="22">
        <v>25.83</v>
      </c>
      <c r="K40" s="22">
        <v>0</v>
      </c>
      <c r="L40" s="23">
        <f t="shared" si="0"/>
        <v>25.83</v>
      </c>
      <c r="M40" s="24">
        <f t="shared" si="1"/>
        <v>2227.87</v>
      </c>
      <c r="N40" s="25"/>
    </row>
    <row r="41" spans="1:14" s="26" customFormat="1" ht="15.75" thickBot="1" x14ac:dyDescent="0.3">
      <c r="A41" s="27" t="s">
        <v>61</v>
      </c>
      <c r="B41" s="56" t="s">
        <v>62</v>
      </c>
      <c r="C41" s="19">
        <v>25485.95</v>
      </c>
      <c r="D41" s="20">
        <v>3226.95</v>
      </c>
      <c r="E41" s="20">
        <v>0</v>
      </c>
      <c r="F41" s="21">
        <v>0</v>
      </c>
      <c r="G41" s="22">
        <v>0</v>
      </c>
      <c r="H41" s="22">
        <v>0</v>
      </c>
      <c r="I41" s="22">
        <v>0</v>
      </c>
      <c r="J41" s="22">
        <v>112.18</v>
      </c>
      <c r="K41" s="22">
        <v>0</v>
      </c>
      <c r="L41" s="23">
        <f t="shared" si="0"/>
        <v>3339.1299999999997</v>
      </c>
      <c r="M41" s="24">
        <f t="shared" si="1"/>
        <v>28825.08</v>
      </c>
      <c r="N41" s="25"/>
    </row>
    <row r="42" spans="1:14" s="26" customFormat="1" ht="15.75" thickBot="1" x14ac:dyDescent="0.3">
      <c r="A42" s="27" t="s">
        <v>63</v>
      </c>
      <c r="B42" s="56" t="s">
        <v>64</v>
      </c>
      <c r="C42" s="19">
        <v>25961.45</v>
      </c>
      <c r="D42" s="20">
        <v>566.54999999999995</v>
      </c>
      <c r="E42" s="20">
        <v>0</v>
      </c>
      <c r="F42" s="21">
        <v>0</v>
      </c>
      <c r="G42" s="22">
        <v>0</v>
      </c>
      <c r="H42" s="22">
        <v>0</v>
      </c>
      <c r="I42" s="22">
        <v>0</v>
      </c>
      <c r="J42" s="22">
        <v>51.11</v>
      </c>
      <c r="K42" s="22">
        <v>0</v>
      </c>
      <c r="L42" s="23">
        <f t="shared" si="0"/>
        <v>617.66</v>
      </c>
      <c r="M42" s="24">
        <f t="shared" si="1"/>
        <v>26579.11</v>
      </c>
      <c r="N42" s="25"/>
    </row>
    <row r="43" spans="1:14" s="26" customFormat="1" ht="15.75" thickBot="1" x14ac:dyDescent="0.3">
      <c r="A43" s="27" t="s">
        <v>65</v>
      </c>
      <c r="B43" s="56" t="s">
        <v>25</v>
      </c>
      <c r="C43" s="19">
        <v>17790.88</v>
      </c>
      <c r="D43" s="20">
        <v>0</v>
      </c>
      <c r="E43" s="20">
        <v>0</v>
      </c>
      <c r="F43" s="21">
        <v>0</v>
      </c>
      <c r="G43" s="22">
        <v>0</v>
      </c>
      <c r="H43" s="22">
        <v>0</v>
      </c>
      <c r="I43" s="22">
        <v>0</v>
      </c>
      <c r="J43" s="22">
        <v>68.89</v>
      </c>
      <c r="K43" s="22">
        <v>0</v>
      </c>
      <c r="L43" s="23">
        <f t="shared" si="0"/>
        <v>68.89</v>
      </c>
      <c r="M43" s="24">
        <f t="shared" si="1"/>
        <v>17859.77</v>
      </c>
      <c r="N43" s="25"/>
    </row>
    <row r="44" spans="1:14" ht="15.75" thickBot="1" x14ac:dyDescent="0.3">
      <c r="A44" s="27" t="s">
        <v>66</v>
      </c>
      <c r="B44" s="56" t="s">
        <v>53</v>
      </c>
      <c r="C44" s="19">
        <v>1726.54</v>
      </c>
      <c r="D44" s="20">
        <v>382.5</v>
      </c>
      <c r="E44" s="20">
        <v>0</v>
      </c>
      <c r="F44" s="21">
        <v>0</v>
      </c>
      <c r="G44" s="22">
        <v>0</v>
      </c>
      <c r="H44" s="22">
        <v>0</v>
      </c>
      <c r="I44" s="22">
        <v>0</v>
      </c>
      <c r="J44" s="22">
        <v>0</v>
      </c>
      <c r="K44" s="22">
        <v>0</v>
      </c>
      <c r="L44" s="23">
        <f t="shared" si="0"/>
        <v>382.5</v>
      </c>
      <c r="M44" s="24">
        <f t="shared" si="1"/>
        <v>2109.04</v>
      </c>
      <c r="N44" s="32"/>
    </row>
    <row r="45" spans="1:14" s="26" customFormat="1" ht="15.75" thickBot="1" x14ac:dyDescent="0.3">
      <c r="A45" s="27" t="s">
        <v>67</v>
      </c>
      <c r="B45" s="56" t="s">
        <v>25</v>
      </c>
      <c r="C45" s="19">
        <v>17790.88</v>
      </c>
      <c r="D45" s="20">
        <v>448.65</v>
      </c>
      <c r="E45" s="20">
        <v>0</v>
      </c>
      <c r="F45" s="21">
        <v>0</v>
      </c>
      <c r="G45" s="22">
        <v>0</v>
      </c>
      <c r="H45" s="22">
        <v>312</v>
      </c>
      <c r="I45" s="22">
        <v>0</v>
      </c>
      <c r="J45" s="22">
        <v>47.04</v>
      </c>
      <c r="K45" s="22">
        <v>148.80000000000001</v>
      </c>
      <c r="L45" s="23">
        <f t="shared" si="0"/>
        <v>956.49</v>
      </c>
      <c r="M45" s="24">
        <f t="shared" si="1"/>
        <v>18747.370000000003</v>
      </c>
      <c r="N45" s="25"/>
    </row>
    <row r="46" spans="1:14" s="26" customFormat="1" ht="15.75" thickBot="1" x14ac:dyDescent="0.3">
      <c r="A46" s="27" t="s">
        <v>68</v>
      </c>
      <c r="B46" s="56" t="s">
        <v>28</v>
      </c>
      <c r="C46" s="19">
        <v>19517.419999999998</v>
      </c>
      <c r="D46" s="20">
        <v>0</v>
      </c>
      <c r="E46" s="20">
        <v>0</v>
      </c>
      <c r="F46" s="21">
        <v>0</v>
      </c>
      <c r="G46" s="22">
        <v>0</v>
      </c>
      <c r="H46" s="22">
        <v>0</v>
      </c>
      <c r="I46" s="22">
        <v>0</v>
      </c>
      <c r="J46" s="22">
        <v>86.9</v>
      </c>
      <c r="K46" s="22">
        <v>0</v>
      </c>
      <c r="L46" s="23">
        <f t="shared" si="0"/>
        <v>86.9</v>
      </c>
      <c r="M46" s="24">
        <f t="shared" si="1"/>
        <v>19604.32</v>
      </c>
      <c r="N46" s="25"/>
    </row>
    <row r="47" spans="1:14" s="26" customFormat="1" ht="15.75" thickBot="1" x14ac:dyDescent="0.3">
      <c r="A47" s="27" t="s">
        <v>69</v>
      </c>
      <c r="B47" s="56" t="s">
        <v>70</v>
      </c>
      <c r="C47" s="19">
        <v>26383.759999999998</v>
      </c>
      <c r="D47" s="20">
        <v>0</v>
      </c>
      <c r="E47" s="20">
        <v>0</v>
      </c>
      <c r="F47" s="21">
        <v>0</v>
      </c>
      <c r="G47" s="22">
        <v>0</v>
      </c>
      <c r="H47" s="22">
        <v>0</v>
      </c>
      <c r="I47" s="22">
        <v>0</v>
      </c>
      <c r="J47" s="22">
        <v>51.11</v>
      </c>
      <c r="K47" s="22">
        <v>0</v>
      </c>
      <c r="L47" s="23">
        <f t="shared" si="0"/>
        <v>51.11</v>
      </c>
      <c r="M47" s="24">
        <f t="shared" si="1"/>
        <v>26434.87</v>
      </c>
      <c r="N47" s="25"/>
    </row>
    <row r="48" spans="1:14" s="26" customFormat="1" ht="15.75" thickBot="1" x14ac:dyDescent="0.3">
      <c r="A48" s="33" t="s">
        <v>71</v>
      </c>
      <c r="B48" s="56" t="s">
        <v>53</v>
      </c>
      <c r="C48" s="19">
        <v>1726.54</v>
      </c>
      <c r="D48" s="20">
        <v>0</v>
      </c>
      <c r="E48" s="20">
        <v>0</v>
      </c>
      <c r="F48" s="21">
        <v>0</v>
      </c>
      <c r="G48" s="22">
        <v>0</v>
      </c>
      <c r="H48" s="22">
        <v>0</v>
      </c>
      <c r="I48" s="22">
        <v>0</v>
      </c>
      <c r="J48" s="22">
        <v>2.33</v>
      </c>
      <c r="K48" s="22">
        <v>0</v>
      </c>
      <c r="L48" s="23">
        <f t="shared" si="0"/>
        <v>2.33</v>
      </c>
      <c r="M48" s="24">
        <f t="shared" si="1"/>
        <v>1728.87</v>
      </c>
      <c r="N48" s="25"/>
    </row>
    <row r="49" spans="1:14" ht="15.75" thickBot="1" x14ac:dyDescent="0.3">
      <c r="A49" s="27" t="s">
        <v>72</v>
      </c>
      <c r="B49" s="56" t="s">
        <v>28</v>
      </c>
      <c r="C49" s="19">
        <v>19992.919999999998</v>
      </c>
      <c r="D49" s="20">
        <v>0</v>
      </c>
      <c r="E49" s="20">
        <v>0</v>
      </c>
      <c r="F49" s="21">
        <v>0</v>
      </c>
      <c r="G49" s="22">
        <v>0</v>
      </c>
      <c r="H49" s="22">
        <v>0</v>
      </c>
      <c r="I49" s="22">
        <v>0</v>
      </c>
      <c r="J49" s="22">
        <v>57.37</v>
      </c>
      <c r="K49" s="22">
        <v>0</v>
      </c>
      <c r="L49" s="23">
        <f t="shared" si="0"/>
        <v>57.37</v>
      </c>
      <c r="M49" s="24">
        <f t="shared" si="1"/>
        <v>20050.289999999997</v>
      </c>
      <c r="N49" s="32"/>
    </row>
    <row r="50" spans="1:14" ht="15.75" thickBot="1" x14ac:dyDescent="0.3">
      <c r="A50" s="27" t="s">
        <v>73</v>
      </c>
      <c r="B50" s="56" t="s">
        <v>28</v>
      </c>
      <c r="C50" s="19">
        <v>19517.419999999998</v>
      </c>
      <c r="D50" s="20">
        <v>0</v>
      </c>
      <c r="E50" s="20">
        <v>0</v>
      </c>
      <c r="F50" s="21">
        <v>0</v>
      </c>
      <c r="G50" s="22">
        <v>0</v>
      </c>
      <c r="H50" s="22">
        <v>0</v>
      </c>
      <c r="I50" s="22">
        <v>0</v>
      </c>
      <c r="J50" s="22">
        <v>37.75</v>
      </c>
      <c r="K50" s="22">
        <v>0</v>
      </c>
      <c r="L50" s="23">
        <f t="shared" si="0"/>
        <v>37.75</v>
      </c>
      <c r="M50" s="24">
        <f t="shared" si="1"/>
        <v>19555.169999999998</v>
      </c>
      <c r="N50" s="32"/>
    </row>
    <row r="51" spans="1:14" s="26" customFormat="1" ht="15.75" thickBot="1" x14ac:dyDescent="0.3">
      <c r="A51" s="33" t="s">
        <v>74</v>
      </c>
      <c r="B51" s="56" t="s">
        <v>25</v>
      </c>
      <c r="C51" s="19">
        <v>17790.88</v>
      </c>
      <c r="D51" s="20">
        <v>1238.4000000000001</v>
      </c>
      <c r="E51" s="20">
        <v>22.3</v>
      </c>
      <c r="F51" s="21">
        <v>0</v>
      </c>
      <c r="G51" s="22">
        <v>0</v>
      </c>
      <c r="H51" s="22">
        <v>0</v>
      </c>
      <c r="I51" s="22">
        <v>0</v>
      </c>
      <c r="J51" s="22">
        <v>47.04</v>
      </c>
      <c r="K51" s="22">
        <v>0</v>
      </c>
      <c r="L51" s="23">
        <f t="shared" si="0"/>
        <v>1307.74</v>
      </c>
      <c r="M51" s="24">
        <f t="shared" si="1"/>
        <v>19098.620000000003</v>
      </c>
      <c r="N51" s="25"/>
    </row>
    <row r="52" spans="1:14" ht="15.75" thickBot="1" x14ac:dyDescent="0.3">
      <c r="A52" s="27" t="s">
        <v>75</v>
      </c>
      <c r="B52" s="56" t="s">
        <v>76</v>
      </c>
      <c r="C52" s="19">
        <v>21403.7</v>
      </c>
      <c r="D52" s="20">
        <v>712.35</v>
      </c>
      <c r="E52" s="20">
        <v>0</v>
      </c>
      <c r="F52" s="21">
        <v>0</v>
      </c>
      <c r="G52" s="22">
        <v>0</v>
      </c>
      <c r="H52" s="22">
        <v>0</v>
      </c>
      <c r="I52" s="22">
        <v>0</v>
      </c>
      <c r="J52" s="22">
        <v>86.9</v>
      </c>
      <c r="K52" s="22">
        <v>0</v>
      </c>
      <c r="L52" s="23">
        <f t="shared" si="0"/>
        <v>799.25</v>
      </c>
      <c r="M52" s="24">
        <f t="shared" si="1"/>
        <v>22202.95</v>
      </c>
      <c r="N52" s="32"/>
    </row>
    <row r="53" spans="1:14" ht="15.75" thickBot="1" x14ac:dyDescent="0.3">
      <c r="A53" s="27" t="s">
        <v>77</v>
      </c>
      <c r="B53" s="56" t="s">
        <v>78</v>
      </c>
      <c r="C53" s="19">
        <v>2202.04</v>
      </c>
      <c r="D53" s="20">
        <v>0</v>
      </c>
      <c r="E53" s="20">
        <v>0</v>
      </c>
      <c r="F53" s="21">
        <v>0</v>
      </c>
      <c r="G53" s="22">
        <v>0</v>
      </c>
      <c r="H53" s="22">
        <v>0</v>
      </c>
      <c r="I53" s="22">
        <v>0</v>
      </c>
      <c r="J53" s="22">
        <v>0</v>
      </c>
      <c r="K53" s="22">
        <v>0</v>
      </c>
      <c r="L53" s="23">
        <f t="shared" si="0"/>
        <v>0</v>
      </c>
      <c r="M53" s="24">
        <f t="shared" si="1"/>
        <v>2202.04</v>
      </c>
      <c r="N53" s="32"/>
    </row>
    <row r="54" spans="1:14" ht="15.75" thickBot="1" x14ac:dyDescent="0.3">
      <c r="A54" s="27" t="s">
        <v>79</v>
      </c>
      <c r="B54" s="56" t="s">
        <v>53</v>
      </c>
      <c r="C54" s="19">
        <v>1726.54</v>
      </c>
      <c r="D54" s="20">
        <v>0</v>
      </c>
      <c r="E54" s="20">
        <v>0</v>
      </c>
      <c r="F54" s="21">
        <v>0</v>
      </c>
      <c r="G54" s="22">
        <v>0</v>
      </c>
      <c r="H54" s="22">
        <v>0</v>
      </c>
      <c r="I54" s="22">
        <v>0</v>
      </c>
      <c r="J54" s="22">
        <v>12.08</v>
      </c>
      <c r="K54" s="22">
        <v>0</v>
      </c>
      <c r="L54" s="23">
        <f t="shared" si="0"/>
        <v>12.08</v>
      </c>
      <c r="M54" s="24">
        <f t="shared" si="1"/>
        <v>1738.62</v>
      </c>
      <c r="N54" s="32"/>
    </row>
    <row r="55" spans="1:14" s="26" customFormat="1" ht="15.75" thickBot="1" x14ac:dyDescent="0.3">
      <c r="A55" s="33" t="s">
        <v>80</v>
      </c>
      <c r="B55" s="56" t="s">
        <v>53</v>
      </c>
      <c r="C55" s="19">
        <v>1726.54</v>
      </c>
      <c r="D55" s="20">
        <v>0</v>
      </c>
      <c r="E55" s="20">
        <v>0</v>
      </c>
      <c r="F55" s="21">
        <v>0</v>
      </c>
      <c r="G55" s="22">
        <v>0</v>
      </c>
      <c r="H55" s="22">
        <v>0</v>
      </c>
      <c r="I55" s="22">
        <v>0</v>
      </c>
      <c r="J55" s="22">
        <v>0</v>
      </c>
      <c r="K55" s="22">
        <v>0</v>
      </c>
      <c r="L55" s="23">
        <f t="shared" si="0"/>
        <v>0</v>
      </c>
      <c r="M55" s="24">
        <f t="shared" si="1"/>
        <v>1726.54</v>
      </c>
      <c r="N55" s="25"/>
    </row>
    <row r="56" spans="1:14" ht="15.75" thickBot="1" x14ac:dyDescent="0.3">
      <c r="A56" s="33" t="s">
        <v>81</v>
      </c>
      <c r="B56" s="56" t="s">
        <v>53</v>
      </c>
      <c r="C56" s="19">
        <v>1726.54</v>
      </c>
      <c r="D56" s="20">
        <v>0</v>
      </c>
      <c r="E56" s="20">
        <v>0</v>
      </c>
      <c r="F56" s="21">
        <v>0</v>
      </c>
      <c r="G56" s="22">
        <v>0</v>
      </c>
      <c r="H56" s="22">
        <v>0</v>
      </c>
      <c r="I56" s="22">
        <v>0</v>
      </c>
      <c r="J56" s="22">
        <v>0</v>
      </c>
      <c r="K56" s="22">
        <v>0</v>
      </c>
      <c r="L56" s="23">
        <f t="shared" si="0"/>
        <v>0</v>
      </c>
      <c r="M56" s="24">
        <f t="shared" si="1"/>
        <v>1726.54</v>
      </c>
      <c r="N56" s="32"/>
    </row>
    <row r="57" spans="1:14" ht="15.75" thickBot="1" x14ac:dyDescent="0.3">
      <c r="A57" s="33" t="s">
        <v>82</v>
      </c>
      <c r="B57" s="56" t="s">
        <v>25</v>
      </c>
      <c r="C57" s="19">
        <v>17790.88</v>
      </c>
      <c r="D57" s="20">
        <v>633.15</v>
      </c>
      <c r="E57" s="20">
        <v>0</v>
      </c>
      <c r="F57" s="21">
        <v>0</v>
      </c>
      <c r="G57" s="22">
        <v>0</v>
      </c>
      <c r="H57" s="22">
        <v>0</v>
      </c>
      <c r="I57" s="22">
        <v>0</v>
      </c>
      <c r="J57" s="22">
        <v>123.91</v>
      </c>
      <c r="K57" s="22">
        <v>0</v>
      </c>
      <c r="L57" s="23">
        <f t="shared" si="0"/>
        <v>757.06</v>
      </c>
      <c r="M57" s="24">
        <f t="shared" si="1"/>
        <v>18547.940000000002</v>
      </c>
      <c r="N57" s="32"/>
    </row>
    <row r="58" spans="1:14" ht="15.75" thickBot="1" x14ac:dyDescent="0.3">
      <c r="A58" s="27" t="s">
        <v>83</v>
      </c>
      <c r="B58" s="56" t="s">
        <v>53</v>
      </c>
      <c r="C58" s="19">
        <v>1726.54</v>
      </c>
      <c r="D58" s="20">
        <v>0</v>
      </c>
      <c r="E58" s="20">
        <v>0</v>
      </c>
      <c r="F58" s="21">
        <v>0</v>
      </c>
      <c r="G58" s="22">
        <v>0</v>
      </c>
      <c r="H58" s="22">
        <v>0</v>
      </c>
      <c r="I58" s="22">
        <v>0</v>
      </c>
      <c r="J58" s="22">
        <v>12.47</v>
      </c>
      <c r="K58" s="22">
        <v>0</v>
      </c>
      <c r="L58" s="23">
        <f t="shared" si="0"/>
        <v>12.47</v>
      </c>
      <c r="M58" s="24">
        <f t="shared" si="1"/>
        <v>1739.01</v>
      </c>
      <c r="N58" s="32"/>
    </row>
    <row r="59" spans="1:14" ht="15.75" thickBot="1" x14ac:dyDescent="0.3">
      <c r="A59" s="27" t="s">
        <v>84</v>
      </c>
      <c r="B59" s="56" t="s">
        <v>28</v>
      </c>
      <c r="C59" s="19">
        <v>19517.419999999998</v>
      </c>
      <c r="D59" s="20">
        <v>0</v>
      </c>
      <c r="E59" s="20">
        <v>0</v>
      </c>
      <c r="F59" s="21">
        <v>0</v>
      </c>
      <c r="G59" s="22">
        <v>0</v>
      </c>
      <c r="H59" s="22">
        <v>0</v>
      </c>
      <c r="I59" s="22">
        <v>0</v>
      </c>
      <c r="J59" s="22">
        <v>51.11</v>
      </c>
      <c r="K59" s="22">
        <v>0</v>
      </c>
      <c r="L59" s="23">
        <f t="shared" si="0"/>
        <v>51.11</v>
      </c>
      <c r="M59" s="24">
        <f t="shared" si="1"/>
        <v>19568.53</v>
      </c>
      <c r="N59" s="32"/>
    </row>
    <row r="60" spans="1:14" ht="15.75" thickBot="1" x14ac:dyDescent="0.3">
      <c r="A60" s="27" t="s">
        <v>85</v>
      </c>
      <c r="B60" s="56" t="s">
        <v>86</v>
      </c>
      <c r="C60" s="19">
        <v>26383.759999999998</v>
      </c>
      <c r="D60" s="20">
        <v>39.15</v>
      </c>
      <c r="E60" s="20">
        <v>689.29</v>
      </c>
      <c r="F60" s="21">
        <v>396.14</v>
      </c>
      <c r="G60" s="22">
        <v>0</v>
      </c>
      <c r="H60" s="22">
        <v>219</v>
      </c>
      <c r="I60" s="22">
        <v>0</v>
      </c>
      <c r="J60" s="22">
        <v>125.54</v>
      </c>
      <c r="K60" s="22">
        <v>0</v>
      </c>
      <c r="L60" s="23">
        <f t="shared" si="0"/>
        <v>1469.12</v>
      </c>
      <c r="M60" s="24">
        <f t="shared" si="1"/>
        <v>27852.879999999997</v>
      </c>
      <c r="N60" s="32"/>
    </row>
    <row r="61" spans="1:14" ht="15.75" thickBot="1" x14ac:dyDescent="0.3">
      <c r="A61" s="27" t="s">
        <v>87</v>
      </c>
      <c r="B61" s="56" t="s">
        <v>25</v>
      </c>
      <c r="C61" s="19">
        <v>17790.88</v>
      </c>
      <c r="D61" s="20">
        <v>727.65</v>
      </c>
      <c r="E61" s="20">
        <v>0</v>
      </c>
      <c r="F61" s="21">
        <v>0</v>
      </c>
      <c r="G61" s="22">
        <v>0</v>
      </c>
      <c r="H61" s="22">
        <v>0</v>
      </c>
      <c r="I61" s="22">
        <v>0</v>
      </c>
      <c r="J61" s="22">
        <v>47.04</v>
      </c>
      <c r="K61" s="22">
        <v>0</v>
      </c>
      <c r="L61" s="23">
        <f t="shared" si="0"/>
        <v>774.68999999999994</v>
      </c>
      <c r="M61" s="24">
        <f t="shared" si="1"/>
        <v>18565.57</v>
      </c>
      <c r="N61" s="32"/>
    </row>
    <row r="62" spans="1:14" ht="15.75" thickBot="1" x14ac:dyDescent="0.3">
      <c r="A62" s="27" t="s">
        <v>88</v>
      </c>
      <c r="B62" s="56" t="s">
        <v>53</v>
      </c>
      <c r="C62" s="19">
        <v>1726.54</v>
      </c>
      <c r="D62" s="20">
        <v>139.5</v>
      </c>
      <c r="E62" s="20">
        <v>0</v>
      </c>
      <c r="F62" s="21">
        <v>0</v>
      </c>
      <c r="G62" s="22">
        <v>0</v>
      </c>
      <c r="H62" s="22">
        <v>0</v>
      </c>
      <c r="I62" s="22">
        <v>0</v>
      </c>
      <c r="J62" s="22">
        <v>51.11</v>
      </c>
      <c r="K62" s="22">
        <v>0</v>
      </c>
      <c r="L62" s="23">
        <f t="shared" si="0"/>
        <v>190.61</v>
      </c>
      <c r="M62" s="24">
        <f t="shared" si="1"/>
        <v>1917.15</v>
      </c>
      <c r="N62" s="32"/>
    </row>
    <row r="63" spans="1:14" ht="15.75" thickBot="1" x14ac:dyDescent="0.3">
      <c r="A63" s="27" t="s">
        <v>89</v>
      </c>
      <c r="B63" s="56" t="s">
        <v>25</v>
      </c>
      <c r="C63" s="19">
        <v>24181.72</v>
      </c>
      <c r="D63" s="20">
        <v>554.4</v>
      </c>
      <c r="E63" s="20">
        <v>0</v>
      </c>
      <c r="F63" s="21">
        <v>0</v>
      </c>
      <c r="G63" s="22">
        <v>0</v>
      </c>
      <c r="H63" s="22">
        <v>0</v>
      </c>
      <c r="I63" s="22">
        <v>0</v>
      </c>
      <c r="J63" s="22">
        <v>40.090000000000003</v>
      </c>
      <c r="K63" s="22">
        <v>0</v>
      </c>
      <c r="L63" s="23">
        <f t="shared" si="0"/>
        <v>594.49</v>
      </c>
      <c r="M63" s="24">
        <f t="shared" si="1"/>
        <v>24776.210000000003</v>
      </c>
      <c r="N63" s="32"/>
    </row>
    <row r="64" spans="1:14" s="26" customFormat="1" ht="15.75" thickBot="1" x14ac:dyDescent="0.3">
      <c r="A64" s="27" t="s">
        <v>90</v>
      </c>
      <c r="B64" s="56" t="s">
        <v>53</v>
      </c>
      <c r="C64" s="19">
        <v>1726.54</v>
      </c>
      <c r="D64" s="20">
        <v>0</v>
      </c>
      <c r="E64" s="20">
        <v>0</v>
      </c>
      <c r="F64" s="21">
        <v>0</v>
      </c>
      <c r="G64" s="22">
        <v>0</v>
      </c>
      <c r="H64" s="22">
        <v>0</v>
      </c>
      <c r="I64" s="22">
        <v>0</v>
      </c>
      <c r="J64" s="22">
        <v>12.47</v>
      </c>
      <c r="K64" s="22">
        <v>0</v>
      </c>
      <c r="L64" s="23">
        <f t="shared" si="0"/>
        <v>12.47</v>
      </c>
      <c r="M64" s="24">
        <f t="shared" si="1"/>
        <v>1739.01</v>
      </c>
      <c r="N64" s="25"/>
    </row>
    <row r="65" spans="1:14" s="26" customFormat="1" ht="15.75" thickBot="1" x14ac:dyDescent="0.3">
      <c r="A65" s="27" t="s">
        <v>91</v>
      </c>
      <c r="B65" s="56" t="s">
        <v>25</v>
      </c>
      <c r="C65" s="19">
        <v>17790.88</v>
      </c>
      <c r="D65" s="20">
        <v>0</v>
      </c>
      <c r="E65" s="20">
        <v>0</v>
      </c>
      <c r="F65" s="21">
        <v>0</v>
      </c>
      <c r="G65" s="22">
        <v>0</v>
      </c>
      <c r="H65" s="22">
        <v>0</v>
      </c>
      <c r="I65" s="22">
        <v>0</v>
      </c>
      <c r="J65" s="22">
        <v>63.11</v>
      </c>
      <c r="K65" s="22">
        <v>0</v>
      </c>
      <c r="L65" s="23">
        <f t="shared" si="0"/>
        <v>63.11</v>
      </c>
      <c r="M65" s="24">
        <f t="shared" si="1"/>
        <v>17853.990000000002</v>
      </c>
      <c r="N65" s="25"/>
    </row>
    <row r="66" spans="1:14" s="26" customFormat="1" x14ac:dyDescent="0.25">
      <c r="A66" s="33" t="s">
        <v>92</v>
      </c>
      <c r="B66" s="56" t="s">
        <v>25</v>
      </c>
      <c r="C66" s="19">
        <v>17978.669999999998</v>
      </c>
      <c r="D66" s="20">
        <v>0</v>
      </c>
      <c r="E66" s="20">
        <v>0</v>
      </c>
      <c r="F66" s="21">
        <v>0</v>
      </c>
      <c r="G66" s="22">
        <v>0</v>
      </c>
      <c r="H66" s="22">
        <v>0</v>
      </c>
      <c r="I66" s="22">
        <v>0</v>
      </c>
      <c r="J66" s="22">
        <v>68.89</v>
      </c>
      <c r="K66" s="22">
        <v>0</v>
      </c>
      <c r="L66" s="23">
        <f t="shared" si="0"/>
        <v>68.89</v>
      </c>
      <c r="M66" s="24">
        <f t="shared" si="1"/>
        <v>18047.559999999998</v>
      </c>
      <c r="N66" s="25"/>
    </row>
    <row r="67" spans="1:14" s="26" customFormat="1" ht="15.75" thickBot="1" x14ac:dyDescent="0.3">
      <c r="A67" s="33" t="s">
        <v>93</v>
      </c>
      <c r="B67" s="56" t="s">
        <v>53</v>
      </c>
      <c r="C67" s="19">
        <v>1726.54</v>
      </c>
      <c r="D67" s="20">
        <v>0</v>
      </c>
      <c r="E67" s="20">
        <v>0</v>
      </c>
      <c r="F67" s="21">
        <v>0</v>
      </c>
      <c r="G67" s="22">
        <v>0</v>
      </c>
      <c r="H67" s="22">
        <v>0</v>
      </c>
      <c r="I67" s="22">
        <v>0</v>
      </c>
      <c r="J67" s="22">
        <v>0</v>
      </c>
      <c r="K67" s="22">
        <v>0</v>
      </c>
      <c r="L67" s="23">
        <f t="shared" si="0"/>
        <v>0</v>
      </c>
      <c r="M67" s="24">
        <f t="shared" si="1"/>
        <v>1726.54</v>
      </c>
      <c r="N67" s="25"/>
    </row>
    <row r="68" spans="1:14" ht="15.75" thickBot="1" x14ac:dyDescent="0.3">
      <c r="A68" s="27" t="s">
        <v>94</v>
      </c>
      <c r="B68" s="56" t="s">
        <v>25</v>
      </c>
      <c r="C68" s="19">
        <v>17790.88</v>
      </c>
      <c r="D68" s="20">
        <v>0</v>
      </c>
      <c r="E68" s="20">
        <v>508.8</v>
      </c>
      <c r="F68" s="21">
        <v>0</v>
      </c>
      <c r="G68" s="22">
        <v>0</v>
      </c>
      <c r="H68" s="22">
        <v>0</v>
      </c>
      <c r="I68" s="22">
        <v>0</v>
      </c>
      <c r="J68" s="22">
        <v>75.760000000000005</v>
      </c>
      <c r="K68" s="22">
        <v>0</v>
      </c>
      <c r="L68" s="23">
        <f t="shared" si="0"/>
        <v>584.56000000000006</v>
      </c>
      <c r="M68" s="24">
        <f t="shared" si="1"/>
        <v>18375.440000000002</v>
      </c>
      <c r="N68" s="32"/>
    </row>
    <row r="69" spans="1:14" s="26" customFormat="1" ht="15.75" thickBot="1" x14ac:dyDescent="0.3">
      <c r="A69" s="27" t="s">
        <v>95</v>
      </c>
      <c r="B69" s="56" t="s">
        <v>28</v>
      </c>
      <c r="C69" s="19">
        <v>19517.419999999998</v>
      </c>
      <c r="D69" s="20">
        <v>92.25</v>
      </c>
      <c r="E69" s="20">
        <v>0</v>
      </c>
      <c r="F69" s="21">
        <v>0</v>
      </c>
      <c r="G69" s="22">
        <v>0</v>
      </c>
      <c r="H69" s="22">
        <v>0</v>
      </c>
      <c r="I69" s="22">
        <v>0</v>
      </c>
      <c r="J69" s="22">
        <v>0</v>
      </c>
      <c r="K69" s="22">
        <v>0</v>
      </c>
      <c r="L69" s="23">
        <f t="shared" si="0"/>
        <v>92.25</v>
      </c>
      <c r="M69" s="24">
        <f t="shared" si="1"/>
        <v>19609.669999999998</v>
      </c>
      <c r="N69" s="25"/>
    </row>
    <row r="70" spans="1:14" ht="15.75" thickBot="1" x14ac:dyDescent="0.3">
      <c r="A70" s="27" t="s">
        <v>96</v>
      </c>
      <c r="B70" s="56" t="s">
        <v>25</v>
      </c>
      <c r="C70" s="19">
        <v>23646.799999999999</v>
      </c>
      <c r="D70" s="20">
        <v>0</v>
      </c>
      <c r="E70" s="20">
        <v>0</v>
      </c>
      <c r="F70" s="21">
        <v>0</v>
      </c>
      <c r="G70" s="22">
        <v>0</v>
      </c>
      <c r="H70" s="22">
        <v>0</v>
      </c>
      <c r="I70" s="22">
        <v>0</v>
      </c>
      <c r="J70" s="22">
        <v>0</v>
      </c>
      <c r="K70" s="22">
        <v>0</v>
      </c>
      <c r="L70" s="23">
        <f t="shared" si="0"/>
        <v>0</v>
      </c>
      <c r="M70" s="24">
        <f t="shared" si="1"/>
        <v>23646.799999999999</v>
      </c>
      <c r="N70" s="32"/>
    </row>
    <row r="71" spans="1:14" ht="15.75" thickBot="1" x14ac:dyDescent="0.3">
      <c r="A71" s="27" t="s">
        <v>97</v>
      </c>
      <c r="B71" s="56" t="s">
        <v>53</v>
      </c>
      <c r="C71" s="19">
        <v>1726.54</v>
      </c>
      <c r="D71" s="20">
        <v>0</v>
      </c>
      <c r="E71" s="20">
        <v>0</v>
      </c>
      <c r="F71" s="21">
        <v>0</v>
      </c>
      <c r="G71" s="22">
        <v>0</v>
      </c>
      <c r="H71" s="22">
        <v>0</v>
      </c>
      <c r="I71" s="22">
        <v>0</v>
      </c>
      <c r="J71" s="22">
        <v>26.8</v>
      </c>
      <c r="K71" s="22">
        <v>0</v>
      </c>
      <c r="L71" s="23">
        <f t="shared" si="0"/>
        <v>26.8</v>
      </c>
      <c r="M71" s="24">
        <f t="shared" si="1"/>
        <v>1753.34</v>
      </c>
      <c r="N71" s="32"/>
    </row>
    <row r="72" spans="1:14" ht="15.75" thickBot="1" x14ac:dyDescent="0.3">
      <c r="A72" s="27" t="s">
        <v>98</v>
      </c>
      <c r="B72" s="56" t="s">
        <v>25</v>
      </c>
      <c r="C72" s="19">
        <v>17790.88</v>
      </c>
      <c r="D72" s="20">
        <v>0</v>
      </c>
      <c r="E72" s="20">
        <v>0</v>
      </c>
      <c r="F72" s="21">
        <v>0</v>
      </c>
      <c r="G72" s="22">
        <v>0</v>
      </c>
      <c r="H72" s="22">
        <v>0</v>
      </c>
      <c r="I72" s="22">
        <v>0</v>
      </c>
      <c r="J72" s="22">
        <v>47.04</v>
      </c>
      <c r="K72" s="22">
        <v>0</v>
      </c>
      <c r="L72" s="23">
        <f>SUM(D72:K72)</f>
        <v>47.04</v>
      </c>
      <c r="M72" s="24">
        <f>SUM(L72+C72)</f>
        <v>17837.920000000002</v>
      </c>
      <c r="N72" s="32"/>
    </row>
    <row r="73" spans="1:14" ht="15.75" thickBot="1" x14ac:dyDescent="0.3">
      <c r="A73" s="27" t="s">
        <v>99</v>
      </c>
      <c r="B73" s="56" t="s">
        <v>100</v>
      </c>
      <c r="C73" s="19">
        <v>2202.04</v>
      </c>
      <c r="D73" s="20">
        <v>0</v>
      </c>
      <c r="E73" s="20">
        <v>0</v>
      </c>
      <c r="F73" s="21">
        <v>0</v>
      </c>
      <c r="G73" s="22">
        <v>0</v>
      </c>
      <c r="H73" s="22">
        <v>0</v>
      </c>
      <c r="I73" s="22">
        <v>0</v>
      </c>
      <c r="J73" s="22">
        <v>57.39</v>
      </c>
      <c r="K73" s="22">
        <v>0</v>
      </c>
      <c r="L73" s="23">
        <f t="shared" si="0"/>
        <v>57.39</v>
      </c>
      <c r="M73" s="24">
        <f t="shared" si="1"/>
        <v>2259.4299999999998</v>
      </c>
      <c r="N73" s="32"/>
    </row>
    <row r="74" spans="1:14" ht="15.75" thickBot="1" x14ac:dyDescent="0.3">
      <c r="A74" s="27" t="s">
        <v>101</v>
      </c>
      <c r="B74" s="56" t="s">
        <v>25</v>
      </c>
      <c r="C74" s="19">
        <v>17790.88</v>
      </c>
      <c r="D74" s="20">
        <v>463.05</v>
      </c>
      <c r="E74" s="20">
        <v>70.3</v>
      </c>
      <c r="F74" s="21">
        <v>0</v>
      </c>
      <c r="G74" s="22">
        <v>4.0999999999999996</v>
      </c>
      <c r="H74" s="22">
        <v>0</v>
      </c>
      <c r="I74" s="22">
        <v>0</v>
      </c>
      <c r="J74" s="22">
        <v>25.28</v>
      </c>
      <c r="K74" s="22">
        <v>0</v>
      </c>
      <c r="L74" s="23">
        <f t="shared" si="0"/>
        <v>562.73</v>
      </c>
      <c r="M74" s="24">
        <f t="shared" si="1"/>
        <v>18353.61</v>
      </c>
      <c r="N74" s="32"/>
    </row>
    <row r="75" spans="1:14" s="26" customFormat="1" ht="15.75" thickBot="1" x14ac:dyDescent="0.3">
      <c r="A75" s="33" t="s">
        <v>102</v>
      </c>
      <c r="B75" s="56" t="s">
        <v>103</v>
      </c>
      <c r="C75" s="19">
        <v>33596.93</v>
      </c>
      <c r="D75" s="20">
        <v>0</v>
      </c>
      <c r="E75" s="20">
        <v>0</v>
      </c>
      <c r="F75" s="21">
        <v>0</v>
      </c>
      <c r="G75" s="22">
        <v>0</v>
      </c>
      <c r="H75" s="22">
        <v>0</v>
      </c>
      <c r="I75" s="22">
        <v>0</v>
      </c>
      <c r="J75" s="22">
        <v>74.44</v>
      </c>
      <c r="K75" s="22">
        <v>0</v>
      </c>
      <c r="L75" s="23">
        <f t="shared" si="0"/>
        <v>74.44</v>
      </c>
      <c r="M75" s="24">
        <f t="shared" si="1"/>
        <v>33671.370000000003</v>
      </c>
      <c r="N75" s="25"/>
    </row>
    <row r="76" spans="1:14" s="26" customFormat="1" ht="15.75" thickBot="1" x14ac:dyDescent="0.3">
      <c r="A76" s="27" t="s">
        <v>104</v>
      </c>
      <c r="B76" s="56" t="s">
        <v>25</v>
      </c>
      <c r="C76" s="19">
        <v>17790.88</v>
      </c>
      <c r="D76" s="20">
        <v>746.1</v>
      </c>
      <c r="E76" s="20">
        <v>18</v>
      </c>
      <c r="F76" s="21">
        <v>0</v>
      </c>
      <c r="G76" s="22">
        <v>0</v>
      </c>
      <c r="H76" s="22">
        <v>0</v>
      </c>
      <c r="I76" s="22">
        <v>0</v>
      </c>
      <c r="J76" s="22">
        <v>71.040000000000006</v>
      </c>
      <c r="K76" s="22">
        <v>0</v>
      </c>
      <c r="L76" s="23">
        <f t="shared" si="0"/>
        <v>835.14</v>
      </c>
      <c r="M76" s="24">
        <f t="shared" si="1"/>
        <v>18626.02</v>
      </c>
      <c r="N76" s="25"/>
    </row>
    <row r="77" spans="1:14" s="26" customFormat="1" ht="15.75" thickBot="1" x14ac:dyDescent="0.3">
      <c r="A77" s="27" t="s">
        <v>105</v>
      </c>
      <c r="B77" s="56" t="s">
        <v>28</v>
      </c>
      <c r="C77" s="19">
        <v>25260.73</v>
      </c>
      <c r="D77" s="20">
        <v>1717.65</v>
      </c>
      <c r="E77" s="20">
        <v>10.8</v>
      </c>
      <c r="F77" s="21">
        <v>0</v>
      </c>
      <c r="G77" s="22">
        <v>0</v>
      </c>
      <c r="H77" s="22">
        <v>0</v>
      </c>
      <c r="I77" s="22">
        <v>0</v>
      </c>
      <c r="J77" s="22">
        <v>75.11</v>
      </c>
      <c r="K77" s="22">
        <v>0</v>
      </c>
      <c r="L77" s="23">
        <f t="shared" ref="L77:L86" si="2">SUM(D77:K77)</f>
        <v>1803.56</v>
      </c>
      <c r="M77" s="24">
        <f t="shared" ref="M77:M86" si="3">SUM(L77+C77)</f>
        <v>27064.29</v>
      </c>
      <c r="N77" s="25"/>
    </row>
    <row r="78" spans="1:14" s="26" customFormat="1" ht="15.75" thickBot="1" x14ac:dyDescent="0.3">
      <c r="A78" s="27" t="s">
        <v>106</v>
      </c>
      <c r="B78" s="56" t="s">
        <v>28</v>
      </c>
      <c r="C78" s="19">
        <v>19517.419999999998</v>
      </c>
      <c r="D78" s="20">
        <v>0</v>
      </c>
      <c r="E78" s="20">
        <v>0</v>
      </c>
      <c r="F78" s="21">
        <v>0</v>
      </c>
      <c r="G78" s="22">
        <v>0</v>
      </c>
      <c r="H78" s="22">
        <v>0</v>
      </c>
      <c r="I78" s="22">
        <v>0</v>
      </c>
      <c r="J78" s="22">
        <v>126.36</v>
      </c>
      <c r="K78" s="22">
        <v>0</v>
      </c>
      <c r="L78" s="23">
        <f t="shared" si="2"/>
        <v>126.36</v>
      </c>
      <c r="M78" s="24">
        <f t="shared" si="3"/>
        <v>19643.78</v>
      </c>
      <c r="N78" s="25"/>
    </row>
    <row r="79" spans="1:14" s="26" customFormat="1" ht="15.75" thickBot="1" x14ac:dyDescent="0.3">
      <c r="A79" s="33" t="s">
        <v>107</v>
      </c>
      <c r="B79" s="56" t="s">
        <v>28</v>
      </c>
      <c r="C79" s="19">
        <v>19992.919999999998</v>
      </c>
      <c r="D79" s="20">
        <v>0</v>
      </c>
      <c r="E79" s="20">
        <v>0</v>
      </c>
      <c r="F79" s="21">
        <v>0</v>
      </c>
      <c r="G79" s="22">
        <v>0</v>
      </c>
      <c r="H79" s="22">
        <v>0</v>
      </c>
      <c r="I79" s="22">
        <v>0</v>
      </c>
      <c r="J79" s="22">
        <v>12.47</v>
      </c>
      <c r="K79" s="22">
        <v>0</v>
      </c>
      <c r="L79" s="23">
        <f t="shared" si="2"/>
        <v>12.47</v>
      </c>
      <c r="M79" s="24">
        <f t="shared" si="3"/>
        <v>20005.39</v>
      </c>
      <c r="N79" s="25"/>
    </row>
    <row r="80" spans="1:14" s="26" customFormat="1" ht="15.75" thickBot="1" x14ac:dyDescent="0.3">
      <c r="A80" s="27" t="s">
        <v>108</v>
      </c>
      <c r="B80" s="56" t="s">
        <v>28</v>
      </c>
      <c r="C80" s="19">
        <v>25260.73</v>
      </c>
      <c r="D80" s="20">
        <v>0</v>
      </c>
      <c r="E80" s="20">
        <v>23</v>
      </c>
      <c r="F80" s="21">
        <v>0</v>
      </c>
      <c r="G80" s="22">
        <v>0</v>
      </c>
      <c r="H80" s="22">
        <v>162</v>
      </c>
      <c r="I80" s="22">
        <v>0</v>
      </c>
      <c r="J80" s="22">
        <v>0</v>
      </c>
      <c r="K80" s="22">
        <v>0</v>
      </c>
      <c r="L80" s="23">
        <f t="shared" si="2"/>
        <v>185</v>
      </c>
      <c r="M80" s="24">
        <f t="shared" si="3"/>
        <v>25445.73</v>
      </c>
      <c r="N80" s="25"/>
    </row>
    <row r="81" spans="1:14" s="26" customFormat="1" ht="15.75" thickBot="1" x14ac:dyDescent="0.3">
      <c r="A81" s="27" t="s">
        <v>109</v>
      </c>
      <c r="B81" s="56" t="s">
        <v>28</v>
      </c>
      <c r="C81" s="19">
        <v>19992.919999999998</v>
      </c>
      <c r="D81" s="20">
        <v>313.2</v>
      </c>
      <c r="E81" s="20">
        <v>0</v>
      </c>
      <c r="F81" s="21">
        <v>0</v>
      </c>
      <c r="G81" s="22">
        <v>0</v>
      </c>
      <c r="H81" s="22">
        <v>0</v>
      </c>
      <c r="I81" s="22">
        <v>0</v>
      </c>
      <c r="J81" s="22">
        <v>0</v>
      </c>
      <c r="K81" s="22">
        <v>0</v>
      </c>
      <c r="L81" s="23">
        <f t="shared" si="2"/>
        <v>313.2</v>
      </c>
      <c r="M81" s="24">
        <f t="shared" si="3"/>
        <v>20306.12</v>
      </c>
      <c r="N81" s="25"/>
    </row>
    <row r="82" spans="1:14" s="26" customFormat="1" ht="15.75" thickBot="1" x14ac:dyDescent="0.3">
      <c r="A82" s="33" t="s">
        <v>110</v>
      </c>
      <c r="B82" s="56" t="s">
        <v>28</v>
      </c>
      <c r="C82" s="19">
        <v>19517.419999999998</v>
      </c>
      <c r="D82" s="20">
        <v>0</v>
      </c>
      <c r="E82" s="20">
        <v>0</v>
      </c>
      <c r="F82" s="21">
        <v>0</v>
      </c>
      <c r="G82" s="22">
        <v>0</v>
      </c>
      <c r="H82" s="22">
        <v>0</v>
      </c>
      <c r="I82" s="22">
        <v>0</v>
      </c>
      <c r="J82" s="22">
        <v>79.53</v>
      </c>
      <c r="K82" s="22">
        <v>0</v>
      </c>
      <c r="L82" s="23">
        <f t="shared" si="2"/>
        <v>79.53</v>
      </c>
      <c r="M82" s="24">
        <f t="shared" si="3"/>
        <v>19596.949999999997</v>
      </c>
      <c r="N82" s="25"/>
    </row>
    <row r="83" spans="1:14" ht="15.75" thickBot="1" x14ac:dyDescent="0.3">
      <c r="A83" s="33" t="s">
        <v>111</v>
      </c>
      <c r="B83" s="56" t="s">
        <v>25</v>
      </c>
      <c r="C83" s="19">
        <v>17790.88</v>
      </c>
      <c r="D83" s="20">
        <v>700.2</v>
      </c>
      <c r="E83" s="20">
        <v>15</v>
      </c>
      <c r="F83" s="21">
        <v>0</v>
      </c>
      <c r="G83" s="22">
        <v>0</v>
      </c>
      <c r="H83" s="22">
        <v>0</v>
      </c>
      <c r="I83" s="22">
        <v>0</v>
      </c>
      <c r="J83" s="22">
        <v>47.04</v>
      </c>
      <c r="K83" s="22">
        <v>0</v>
      </c>
      <c r="L83" s="23">
        <f t="shared" si="2"/>
        <v>762.24</v>
      </c>
      <c r="M83" s="24">
        <f t="shared" si="3"/>
        <v>18553.120000000003</v>
      </c>
      <c r="N83" s="32"/>
    </row>
    <row r="84" spans="1:14" ht="15.75" thickBot="1" x14ac:dyDescent="0.3">
      <c r="A84" s="33" t="s">
        <v>112</v>
      </c>
      <c r="B84" s="56" t="s">
        <v>53</v>
      </c>
      <c r="C84" s="19">
        <v>1726.54</v>
      </c>
      <c r="D84" s="20">
        <v>214.2</v>
      </c>
      <c r="E84" s="20">
        <v>0</v>
      </c>
      <c r="F84" s="21">
        <v>0</v>
      </c>
      <c r="G84" s="22">
        <v>0</v>
      </c>
      <c r="H84" s="22">
        <v>0</v>
      </c>
      <c r="I84" s="22">
        <v>0</v>
      </c>
      <c r="J84" s="22">
        <v>19.170000000000002</v>
      </c>
      <c r="K84" s="22">
        <v>0</v>
      </c>
      <c r="L84" s="23">
        <f t="shared" si="2"/>
        <v>233.37</v>
      </c>
      <c r="M84" s="24">
        <f t="shared" si="3"/>
        <v>1959.9099999999999</v>
      </c>
      <c r="N84" s="32"/>
    </row>
    <row r="85" spans="1:14" ht="15.75" thickBot="1" x14ac:dyDescent="0.3">
      <c r="A85" s="33" t="s">
        <v>113</v>
      </c>
      <c r="B85" s="56" t="s">
        <v>53</v>
      </c>
      <c r="C85" s="19">
        <v>1726.54</v>
      </c>
      <c r="D85" s="20">
        <v>21.6</v>
      </c>
      <c r="E85" s="20">
        <v>0</v>
      </c>
      <c r="F85" s="21">
        <v>0</v>
      </c>
      <c r="G85" s="22">
        <v>0</v>
      </c>
      <c r="H85" s="22">
        <v>0</v>
      </c>
      <c r="I85" s="22">
        <v>0</v>
      </c>
      <c r="J85" s="22">
        <v>19.170000000000002</v>
      </c>
      <c r="K85" s="22">
        <v>0</v>
      </c>
      <c r="L85" s="23">
        <f t="shared" si="2"/>
        <v>40.770000000000003</v>
      </c>
      <c r="M85" s="24">
        <f t="shared" si="3"/>
        <v>1767.31</v>
      </c>
      <c r="N85" s="32"/>
    </row>
    <row r="86" spans="1:14" ht="15.75" thickBot="1" x14ac:dyDescent="0.3">
      <c r="A86" s="27" t="s">
        <v>114</v>
      </c>
      <c r="B86" s="56" t="s">
        <v>115</v>
      </c>
      <c r="C86" s="19">
        <v>2202.04</v>
      </c>
      <c r="D86" s="20">
        <v>0</v>
      </c>
      <c r="E86" s="20">
        <v>0</v>
      </c>
      <c r="F86" s="21">
        <v>0</v>
      </c>
      <c r="G86" s="22">
        <v>0</v>
      </c>
      <c r="H86" s="22">
        <v>0</v>
      </c>
      <c r="I86" s="22">
        <v>0</v>
      </c>
      <c r="J86" s="22">
        <v>18.73</v>
      </c>
      <c r="K86" s="22">
        <v>0</v>
      </c>
      <c r="L86" s="23">
        <f t="shared" si="2"/>
        <v>18.73</v>
      </c>
      <c r="M86" s="24">
        <f t="shared" si="3"/>
        <v>2220.77</v>
      </c>
      <c r="N86" s="32"/>
    </row>
    <row r="87" spans="1:14" ht="15.75" thickBot="1" x14ac:dyDescent="0.3">
      <c r="A87" s="27" t="s">
        <v>116</v>
      </c>
      <c r="B87" s="60" t="s">
        <v>28</v>
      </c>
      <c r="C87" s="19">
        <v>19517.419999999998</v>
      </c>
      <c r="D87" s="20">
        <v>0</v>
      </c>
      <c r="E87" s="20">
        <v>0</v>
      </c>
      <c r="F87" s="21">
        <v>0</v>
      </c>
      <c r="G87" s="22">
        <v>0</v>
      </c>
      <c r="H87" s="22">
        <v>0</v>
      </c>
      <c r="I87" s="22">
        <v>0</v>
      </c>
      <c r="J87" s="22">
        <v>12.43</v>
      </c>
      <c r="K87" s="22">
        <v>0</v>
      </c>
      <c r="L87" s="23">
        <f t="shared" ref="L87" si="4">SUM(D87:K87)</f>
        <v>12.43</v>
      </c>
      <c r="M87" s="24">
        <f t="shared" ref="M87" si="5">SUM(L87+C87)</f>
        <v>19529.849999999999</v>
      </c>
      <c r="N87" s="32"/>
    </row>
    <row r="88" spans="1:14" ht="15.75" thickBot="1" x14ac:dyDescent="0.3">
      <c r="A88" s="27" t="s">
        <v>117</v>
      </c>
      <c r="B88" s="60" t="s">
        <v>118</v>
      </c>
      <c r="C88" s="19">
        <v>2202.04</v>
      </c>
      <c r="D88" s="20">
        <v>0</v>
      </c>
      <c r="E88" s="20">
        <v>0</v>
      </c>
      <c r="F88" s="21">
        <v>0</v>
      </c>
      <c r="G88" s="22">
        <v>0</v>
      </c>
      <c r="H88" s="22">
        <v>0</v>
      </c>
      <c r="I88" s="22">
        <v>0</v>
      </c>
      <c r="J88" s="22">
        <v>12.47</v>
      </c>
      <c r="K88" s="22">
        <v>0</v>
      </c>
      <c r="L88" s="23">
        <f t="shared" ref="L88:L118" si="6">SUM(D88:K88)</f>
        <v>12.47</v>
      </c>
      <c r="M88" s="24">
        <f t="shared" ref="M88:M118" si="7">SUM(L88+C88)</f>
        <v>2214.5099999999998</v>
      </c>
      <c r="N88" s="32"/>
    </row>
    <row r="89" spans="1:14" ht="15.75" thickBot="1" x14ac:dyDescent="0.3">
      <c r="A89" s="27" t="s">
        <v>119</v>
      </c>
      <c r="B89" s="60" t="s">
        <v>25</v>
      </c>
      <c r="C89" s="19">
        <v>17790.88</v>
      </c>
      <c r="D89" s="20">
        <v>0</v>
      </c>
      <c r="E89" s="20">
        <v>0</v>
      </c>
      <c r="F89" s="21">
        <v>0</v>
      </c>
      <c r="G89" s="22">
        <v>0</v>
      </c>
      <c r="H89" s="22">
        <v>0</v>
      </c>
      <c r="I89" s="22">
        <v>0</v>
      </c>
      <c r="J89" s="22">
        <v>45.22</v>
      </c>
      <c r="K89" s="22">
        <v>0</v>
      </c>
      <c r="L89" s="23">
        <f t="shared" si="6"/>
        <v>45.22</v>
      </c>
      <c r="M89" s="24">
        <f t="shared" si="7"/>
        <v>17836.100000000002</v>
      </c>
      <c r="N89" s="32"/>
    </row>
    <row r="90" spans="1:14" ht="15.75" thickBot="1" x14ac:dyDescent="0.3">
      <c r="A90" s="27" t="s">
        <v>120</v>
      </c>
      <c r="B90" s="60" t="s">
        <v>25</v>
      </c>
      <c r="C90" s="19">
        <v>17790.88</v>
      </c>
      <c r="D90" s="20">
        <v>117.45</v>
      </c>
      <c r="E90" s="20">
        <v>0</v>
      </c>
      <c r="F90" s="21">
        <v>0</v>
      </c>
      <c r="G90" s="22">
        <v>0</v>
      </c>
      <c r="H90" s="22">
        <v>0</v>
      </c>
      <c r="I90" s="22">
        <v>0</v>
      </c>
      <c r="J90" s="22">
        <v>47.04</v>
      </c>
      <c r="K90" s="22">
        <v>0</v>
      </c>
      <c r="L90" s="23">
        <f t="shared" si="6"/>
        <v>164.49</v>
      </c>
      <c r="M90" s="24">
        <f t="shared" si="7"/>
        <v>17955.370000000003</v>
      </c>
      <c r="N90" s="32"/>
    </row>
    <row r="91" spans="1:14" ht="15.75" thickBot="1" x14ac:dyDescent="0.3">
      <c r="A91" s="27" t="s">
        <v>121</v>
      </c>
      <c r="B91" s="60" t="s">
        <v>28</v>
      </c>
      <c r="C91" s="19">
        <v>19517.419999999998</v>
      </c>
      <c r="D91" s="20">
        <v>243.45</v>
      </c>
      <c r="E91" s="20">
        <v>23.3</v>
      </c>
      <c r="F91" s="21">
        <v>0</v>
      </c>
      <c r="G91" s="22">
        <v>0</v>
      </c>
      <c r="H91" s="22">
        <v>0</v>
      </c>
      <c r="I91" s="22">
        <v>0</v>
      </c>
      <c r="J91" s="22">
        <v>51.11</v>
      </c>
      <c r="K91" s="22">
        <v>0</v>
      </c>
      <c r="L91" s="23">
        <f t="shared" si="6"/>
        <v>317.86</v>
      </c>
      <c r="M91" s="24">
        <f t="shared" si="7"/>
        <v>19835.28</v>
      </c>
      <c r="N91" s="32"/>
    </row>
    <row r="92" spans="1:14" ht="15.75" thickBot="1" x14ac:dyDescent="0.3">
      <c r="A92" s="27" t="s">
        <v>122</v>
      </c>
      <c r="B92" s="60" t="s">
        <v>28</v>
      </c>
      <c r="C92" s="19">
        <v>19517.419999999998</v>
      </c>
      <c r="D92" s="20">
        <v>0</v>
      </c>
      <c r="E92" s="20">
        <v>0</v>
      </c>
      <c r="F92" s="21">
        <v>0</v>
      </c>
      <c r="G92" s="22">
        <v>0</v>
      </c>
      <c r="H92" s="22">
        <v>0</v>
      </c>
      <c r="I92" s="22">
        <v>0</v>
      </c>
      <c r="J92" s="22">
        <v>125.54</v>
      </c>
      <c r="K92" s="22">
        <v>0</v>
      </c>
      <c r="L92" s="23">
        <f t="shared" si="6"/>
        <v>125.54</v>
      </c>
      <c r="M92" s="24">
        <f t="shared" si="7"/>
        <v>19642.96</v>
      </c>
      <c r="N92" s="32"/>
    </row>
    <row r="93" spans="1:14" ht="15.75" thickBot="1" x14ac:dyDescent="0.3">
      <c r="A93" s="27" t="s">
        <v>123</v>
      </c>
      <c r="B93" s="60" t="s">
        <v>53</v>
      </c>
      <c r="C93" s="19">
        <v>1726.54</v>
      </c>
      <c r="D93" s="20">
        <v>0</v>
      </c>
      <c r="E93" s="20">
        <v>0</v>
      </c>
      <c r="F93" s="21">
        <v>0</v>
      </c>
      <c r="G93" s="22">
        <v>0</v>
      </c>
      <c r="H93" s="22">
        <v>0</v>
      </c>
      <c r="I93" s="22">
        <v>0</v>
      </c>
      <c r="J93" s="22">
        <v>0</v>
      </c>
      <c r="K93" s="22">
        <v>0</v>
      </c>
      <c r="L93" s="23">
        <f t="shared" si="6"/>
        <v>0</v>
      </c>
      <c r="M93" s="24">
        <f t="shared" si="7"/>
        <v>1726.54</v>
      </c>
      <c r="N93" s="32"/>
    </row>
    <row r="94" spans="1:14" ht="15.75" thickBot="1" x14ac:dyDescent="0.3">
      <c r="A94" s="27" t="s">
        <v>124</v>
      </c>
      <c r="B94" s="60" t="s">
        <v>53</v>
      </c>
      <c r="C94" s="19">
        <v>1726.54</v>
      </c>
      <c r="D94" s="20">
        <v>0</v>
      </c>
      <c r="E94" s="20">
        <v>0</v>
      </c>
      <c r="F94" s="21">
        <v>0</v>
      </c>
      <c r="G94" s="22">
        <v>0</v>
      </c>
      <c r="H94" s="22">
        <v>0</v>
      </c>
      <c r="I94" s="22">
        <v>0</v>
      </c>
      <c r="J94" s="22">
        <v>12.47</v>
      </c>
      <c r="K94" s="22">
        <v>0</v>
      </c>
      <c r="L94" s="23">
        <f t="shared" si="6"/>
        <v>12.47</v>
      </c>
      <c r="M94" s="24">
        <f t="shared" si="7"/>
        <v>1739.01</v>
      </c>
      <c r="N94" s="32"/>
    </row>
    <row r="95" spans="1:14" ht="15.75" thickBot="1" x14ac:dyDescent="0.3">
      <c r="A95" s="27" t="s">
        <v>125</v>
      </c>
      <c r="B95" s="60" t="s">
        <v>25</v>
      </c>
      <c r="C95" s="19">
        <v>17790.88</v>
      </c>
      <c r="D95" s="20">
        <v>0</v>
      </c>
      <c r="E95" s="20">
        <v>0</v>
      </c>
      <c r="F95" s="21">
        <v>0</v>
      </c>
      <c r="G95" s="22">
        <v>0</v>
      </c>
      <c r="H95" s="22">
        <v>0</v>
      </c>
      <c r="I95" s="22">
        <v>0</v>
      </c>
      <c r="J95" s="22">
        <v>115.93</v>
      </c>
      <c r="K95" s="22">
        <v>0</v>
      </c>
      <c r="L95" s="23">
        <f t="shared" si="6"/>
        <v>115.93</v>
      </c>
      <c r="M95" s="24">
        <f t="shared" si="7"/>
        <v>17906.810000000001</v>
      </c>
      <c r="N95" s="32"/>
    </row>
    <row r="96" spans="1:14" ht="15.75" thickBot="1" x14ac:dyDescent="0.3">
      <c r="A96" s="27" t="s">
        <v>126</v>
      </c>
      <c r="B96" s="60" t="s">
        <v>53</v>
      </c>
      <c r="C96" s="19">
        <v>1726.54</v>
      </c>
      <c r="D96" s="20">
        <v>0</v>
      </c>
      <c r="E96" s="20">
        <v>0</v>
      </c>
      <c r="F96" s="21">
        <v>0</v>
      </c>
      <c r="G96" s="22">
        <v>0</v>
      </c>
      <c r="H96" s="22">
        <v>0</v>
      </c>
      <c r="I96" s="22">
        <v>0</v>
      </c>
      <c r="J96" s="22">
        <v>0</v>
      </c>
      <c r="K96" s="22">
        <v>0</v>
      </c>
      <c r="L96" s="23">
        <f t="shared" si="6"/>
        <v>0</v>
      </c>
      <c r="M96" s="24">
        <f t="shared" si="7"/>
        <v>1726.54</v>
      </c>
      <c r="N96" s="32"/>
    </row>
    <row r="97" spans="1:14" ht="15.75" thickBot="1" x14ac:dyDescent="0.3">
      <c r="A97" s="27" t="s">
        <v>127</v>
      </c>
      <c r="B97" s="60" t="s">
        <v>25</v>
      </c>
      <c r="C97" s="19">
        <v>17790.88</v>
      </c>
      <c r="D97" s="20">
        <v>0</v>
      </c>
      <c r="E97" s="20">
        <v>0</v>
      </c>
      <c r="F97" s="21">
        <v>0</v>
      </c>
      <c r="G97" s="22">
        <v>0</v>
      </c>
      <c r="H97" s="22">
        <v>0</v>
      </c>
      <c r="I97" s="22">
        <v>0</v>
      </c>
      <c r="J97" s="22">
        <v>0</v>
      </c>
      <c r="K97" s="22">
        <v>0</v>
      </c>
      <c r="L97" s="23">
        <f t="shared" si="6"/>
        <v>0</v>
      </c>
      <c r="M97" s="24">
        <f t="shared" si="7"/>
        <v>17790.88</v>
      </c>
      <c r="N97" s="32"/>
    </row>
    <row r="98" spans="1:14" ht="15.75" thickBot="1" x14ac:dyDescent="0.3">
      <c r="A98" s="27" t="s">
        <v>128</v>
      </c>
      <c r="B98" s="60" t="s">
        <v>53</v>
      </c>
      <c r="C98" s="19">
        <v>1726.54</v>
      </c>
      <c r="D98" s="20">
        <v>0</v>
      </c>
      <c r="E98" s="20">
        <v>0</v>
      </c>
      <c r="F98" s="21">
        <v>0</v>
      </c>
      <c r="G98" s="22">
        <v>0</v>
      </c>
      <c r="H98" s="22">
        <v>0</v>
      </c>
      <c r="I98" s="22">
        <v>0</v>
      </c>
      <c r="J98" s="22">
        <v>0</v>
      </c>
      <c r="K98" s="22">
        <v>0</v>
      </c>
      <c r="L98" s="23">
        <f t="shared" si="6"/>
        <v>0</v>
      </c>
      <c r="M98" s="24">
        <f t="shared" si="7"/>
        <v>1726.54</v>
      </c>
      <c r="N98" s="32"/>
    </row>
    <row r="99" spans="1:14" ht="15.75" thickBot="1" x14ac:dyDescent="0.3">
      <c r="A99" s="27" t="s">
        <v>129</v>
      </c>
      <c r="B99" s="60" t="s">
        <v>25</v>
      </c>
      <c r="C99" s="19">
        <v>17790.88</v>
      </c>
      <c r="D99" s="20">
        <v>437.65</v>
      </c>
      <c r="E99" s="20">
        <v>0</v>
      </c>
      <c r="F99" s="21">
        <v>0</v>
      </c>
      <c r="G99" s="22">
        <v>0</v>
      </c>
      <c r="H99" s="22">
        <v>0</v>
      </c>
      <c r="I99" s="22">
        <v>0</v>
      </c>
      <c r="J99" s="22">
        <v>75.75</v>
      </c>
      <c r="K99" s="22">
        <v>0</v>
      </c>
      <c r="L99" s="23">
        <f t="shared" si="6"/>
        <v>513.4</v>
      </c>
      <c r="M99" s="24">
        <f t="shared" si="7"/>
        <v>18304.280000000002</v>
      </c>
      <c r="N99" s="32"/>
    </row>
    <row r="100" spans="1:14" ht="15.75" thickBot="1" x14ac:dyDescent="0.3">
      <c r="A100" s="27" t="s">
        <v>130</v>
      </c>
      <c r="B100" s="60" t="s">
        <v>131</v>
      </c>
      <c r="C100" s="19">
        <v>43535.89</v>
      </c>
      <c r="D100" s="20">
        <v>0</v>
      </c>
      <c r="E100" s="20">
        <v>0</v>
      </c>
      <c r="F100" s="21">
        <v>0</v>
      </c>
      <c r="G100" s="22">
        <v>0</v>
      </c>
      <c r="H100" s="22">
        <v>0</v>
      </c>
      <c r="I100" s="22">
        <v>0</v>
      </c>
      <c r="J100" s="22">
        <v>0</v>
      </c>
      <c r="K100" s="22">
        <v>0</v>
      </c>
      <c r="L100" s="23">
        <f t="shared" si="6"/>
        <v>0</v>
      </c>
      <c r="M100" s="24">
        <f t="shared" si="7"/>
        <v>43535.89</v>
      </c>
      <c r="N100" s="32"/>
    </row>
    <row r="101" spans="1:14" ht="15.75" thickBot="1" x14ac:dyDescent="0.3">
      <c r="A101" s="27" t="s">
        <v>132</v>
      </c>
      <c r="B101" s="60" t="s">
        <v>53</v>
      </c>
      <c r="C101" s="19">
        <v>1726.54</v>
      </c>
      <c r="D101" s="20">
        <v>0</v>
      </c>
      <c r="E101" s="20">
        <v>0</v>
      </c>
      <c r="F101" s="21">
        <v>0</v>
      </c>
      <c r="G101" s="22">
        <v>0</v>
      </c>
      <c r="H101" s="22">
        <v>0</v>
      </c>
      <c r="I101" s="22">
        <v>0</v>
      </c>
      <c r="J101" s="22">
        <v>0</v>
      </c>
      <c r="K101" s="22">
        <v>0</v>
      </c>
      <c r="L101" s="23">
        <f t="shared" si="6"/>
        <v>0</v>
      </c>
      <c r="M101" s="24">
        <f t="shared" si="7"/>
        <v>1726.54</v>
      </c>
      <c r="N101" s="32"/>
    </row>
    <row r="102" spans="1:14" ht="15.75" thickBot="1" x14ac:dyDescent="0.3">
      <c r="A102" s="27" t="s">
        <v>133</v>
      </c>
      <c r="B102" s="60" t="s">
        <v>53</v>
      </c>
      <c r="C102" s="19">
        <v>1726.54</v>
      </c>
      <c r="D102" s="20">
        <v>0</v>
      </c>
      <c r="E102" s="20">
        <v>0</v>
      </c>
      <c r="F102" s="21">
        <v>0</v>
      </c>
      <c r="G102" s="22">
        <v>0</v>
      </c>
      <c r="H102" s="22">
        <v>0</v>
      </c>
      <c r="I102" s="22">
        <v>0</v>
      </c>
      <c r="J102" s="22">
        <v>12.47</v>
      </c>
      <c r="K102" s="22">
        <v>0</v>
      </c>
      <c r="L102" s="23">
        <f t="shared" si="6"/>
        <v>12.47</v>
      </c>
      <c r="M102" s="24">
        <f t="shared" si="7"/>
        <v>1739.01</v>
      </c>
      <c r="N102" s="32"/>
    </row>
    <row r="103" spans="1:14" ht="15.75" thickBot="1" x14ac:dyDescent="0.3">
      <c r="A103" s="27" t="s">
        <v>134</v>
      </c>
      <c r="B103" s="60" t="s">
        <v>53</v>
      </c>
      <c r="C103" s="19">
        <v>1726.54</v>
      </c>
      <c r="D103" s="20">
        <v>0</v>
      </c>
      <c r="E103" s="20">
        <v>0</v>
      </c>
      <c r="F103" s="21">
        <v>0</v>
      </c>
      <c r="G103" s="22">
        <v>0</v>
      </c>
      <c r="H103" s="22">
        <v>0</v>
      </c>
      <c r="I103" s="22">
        <v>0</v>
      </c>
      <c r="J103" s="22">
        <v>57.22</v>
      </c>
      <c r="K103" s="22">
        <v>0</v>
      </c>
      <c r="L103" s="23">
        <f t="shared" si="6"/>
        <v>57.22</v>
      </c>
      <c r="M103" s="24">
        <f t="shared" si="7"/>
        <v>1783.76</v>
      </c>
      <c r="N103" s="32"/>
    </row>
    <row r="104" spans="1:14" ht="15.75" thickBot="1" x14ac:dyDescent="0.3">
      <c r="A104" s="27" t="s">
        <v>135</v>
      </c>
      <c r="B104" s="60" t="s">
        <v>25</v>
      </c>
      <c r="C104" s="19">
        <v>17790.88</v>
      </c>
      <c r="D104" s="20">
        <v>0</v>
      </c>
      <c r="E104" s="20">
        <v>0</v>
      </c>
      <c r="F104" s="21">
        <v>0</v>
      </c>
      <c r="G104" s="22">
        <v>0</v>
      </c>
      <c r="H104" s="22">
        <v>0</v>
      </c>
      <c r="I104" s="22">
        <v>0</v>
      </c>
      <c r="J104" s="22">
        <v>98.15</v>
      </c>
      <c r="K104" s="22">
        <v>0</v>
      </c>
      <c r="L104" s="23">
        <f t="shared" si="6"/>
        <v>98.15</v>
      </c>
      <c r="M104" s="24">
        <f t="shared" si="7"/>
        <v>17889.030000000002</v>
      </c>
      <c r="N104" s="32"/>
    </row>
    <row r="105" spans="1:14" ht="15.75" thickBot="1" x14ac:dyDescent="0.3">
      <c r="A105" s="27" t="s">
        <v>136</v>
      </c>
      <c r="B105" s="60" t="s">
        <v>53</v>
      </c>
      <c r="C105" s="19">
        <v>1726.54</v>
      </c>
      <c r="D105" s="20">
        <v>0</v>
      </c>
      <c r="E105" s="20">
        <v>0</v>
      </c>
      <c r="F105" s="21">
        <v>0</v>
      </c>
      <c r="G105" s="22">
        <v>0</v>
      </c>
      <c r="H105" s="22">
        <v>0</v>
      </c>
      <c r="I105" s="22">
        <v>0</v>
      </c>
      <c r="J105" s="22">
        <v>0</v>
      </c>
      <c r="K105" s="22">
        <v>0</v>
      </c>
      <c r="L105" s="23">
        <f t="shared" si="6"/>
        <v>0</v>
      </c>
      <c r="M105" s="24">
        <f t="shared" si="7"/>
        <v>1726.54</v>
      </c>
      <c r="N105" s="32"/>
    </row>
    <row r="106" spans="1:14" x14ac:dyDescent="0.25">
      <c r="A106" s="27" t="s">
        <v>137</v>
      </c>
      <c r="B106" s="60" t="s">
        <v>28</v>
      </c>
      <c r="C106" s="19">
        <v>19517.419999999998</v>
      </c>
      <c r="D106" s="20">
        <v>0</v>
      </c>
      <c r="E106" s="20">
        <v>0</v>
      </c>
      <c r="F106" s="21">
        <v>0</v>
      </c>
      <c r="G106" s="22">
        <v>0</v>
      </c>
      <c r="H106" s="22">
        <v>0</v>
      </c>
      <c r="I106" s="22">
        <v>0</v>
      </c>
      <c r="J106" s="22">
        <v>125.55</v>
      </c>
      <c r="K106" s="22">
        <v>0</v>
      </c>
      <c r="L106" s="23">
        <f t="shared" si="6"/>
        <v>125.55</v>
      </c>
      <c r="M106" s="24">
        <f t="shared" si="7"/>
        <v>19642.969999999998</v>
      </c>
      <c r="N106" s="32"/>
    </row>
    <row r="107" spans="1:14" x14ac:dyDescent="0.25">
      <c r="A107" s="27" t="s">
        <v>138</v>
      </c>
      <c r="B107" s="56" t="s">
        <v>139</v>
      </c>
      <c r="C107" s="19">
        <v>24880.329999999994</v>
      </c>
      <c r="D107" s="20">
        <v>1030.1500000000001</v>
      </c>
      <c r="E107" s="20">
        <v>11.4</v>
      </c>
      <c r="F107" s="21">
        <v>0</v>
      </c>
      <c r="G107" s="22">
        <v>0</v>
      </c>
      <c r="H107" s="22">
        <v>0</v>
      </c>
      <c r="I107" s="22">
        <v>0</v>
      </c>
      <c r="J107" s="22">
        <v>25.28</v>
      </c>
      <c r="K107" s="22">
        <v>0</v>
      </c>
      <c r="L107" s="23">
        <f t="shared" si="6"/>
        <v>1066.8300000000002</v>
      </c>
      <c r="M107" s="24">
        <f t="shared" si="7"/>
        <v>25947.159999999996</v>
      </c>
      <c r="N107" s="32"/>
    </row>
    <row r="108" spans="1:14" x14ac:dyDescent="0.25">
      <c r="A108" s="27" t="s">
        <v>140</v>
      </c>
      <c r="B108" s="60" t="s">
        <v>141</v>
      </c>
      <c r="C108" s="19">
        <v>1726.54</v>
      </c>
      <c r="D108" s="20">
        <v>0</v>
      </c>
      <c r="E108" s="20">
        <v>0</v>
      </c>
      <c r="F108" s="21">
        <v>0</v>
      </c>
      <c r="G108" s="22">
        <v>0</v>
      </c>
      <c r="H108" s="22">
        <v>0</v>
      </c>
      <c r="I108" s="22">
        <v>0</v>
      </c>
      <c r="J108" s="22">
        <v>32.53</v>
      </c>
      <c r="K108" s="22">
        <v>0</v>
      </c>
      <c r="L108" s="23">
        <f t="shared" si="6"/>
        <v>32.53</v>
      </c>
      <c r="M108" s="24">
        <f t="shared" si="7"/>
        <v>1759.07</v>
      </c>
      <c r="N108" s="32"/>
    </row>
    <row r="109" spans="1:14" ht="15.75" thickBot="1" x14ac:dyDescent="0.3">
      <c r="A109" s="27" t="s">
        <v>142</v>
      </c>
      <c r="B109" s="60" t="s">
        <v>28</v>
      </c>
      <c r="C109" s="19">
        <v>19517.419999999998</v>
      </c>
      <c r="D109" s="20">
        <v>618.29999999999995</v>
      </c>
      <c r="E109" s="20">
        <v>0</v>
      </c>
      <c r="F109" s="21">
        <v>0</v>
      </c>
      <c r="G109" s="22">
        <v>0</v>
      </c>
      <c r="H109" s="22">
        <v>0</v>
      </c>
      <c r="I109" s="22">
        <v>0</v>
      </c>
      <c r="J109" s="22">
        <v>125.6</v>
      </c>
      <c r="K109" s="22">
        <v>0</v>
      </c>
      <c r="L109" s="23">
        <f t="shared" si="6"/>
        <v>743.9</v>
      </c>
      <c r="M109" s="24">
        <f t="shared" si="7"/>
        <v>20261.32</v>
      </c>
      <c r="N109" s="32"/>
    </row>
    <row r="110" spans="1:14" ht="15.75" thickBot="1" x14ac:dyDescent="0.3">
      <c r="A110" s="27" t="s">
        <v>143</v>
      </c>
      <c r="B110" s="60" t="s">
        <v>28</v>
      </c>
      <c r="C110" s="19">
        <v>19517.419999999998</v>
      </c>
      <c r="D110" s="20">
        <v>0</v>
      </c>
      <c r="E110" s="20">
        <v>0</v>
      </c>
      <c r="F110" s="21">
        <v>0</v>
      </c>
      <c r="G110" s="22">
        <v>0</v>
      </c>
      <c r="H110" s="22">
        <v>0</v>
      </c>
      <c r="I110" s="22">
        <v>0</v>
      </c>
      <c r="J110" s="22">
        <v>0</v>
      </c>
      <c r="K110" s="22">
        <v>0</v>
      </c>
      <c r="L110" s="23">
        <f t="shared" si="6"/>
        <v>0</v>
      </c>
      <c r="M110" s="24">
        <f t="shared" si="7"/>
        <v>19517.419999999998</v>
      </c>
      <c r="N110" s="32"/>
    </row>
    <row r="111" spans="1:14" ht="15.75" thickBot="1" x14ac:dyDescent="0.3">
      <c r="A111" s="27" t="s">
        <v>144</v>
      </c>
      <c r="B111" s="60" t="s">
        <v>145</v>
      </c>
      <c r="C111" s="19">
        <v>19992.919999999998</v>
      </c>
      <c r="D111" s="20">
        <v>553.5</v>
      </c>
      <c r="E111" s="20">
        <v>0</v>
      </c>
      <c r="F111" s="21">
        <v>0</v>
      </c>
      <c r="G111" s="22">
        <v>0</v>
      </c>
      <c r="H111" s="22">
        <v>0</v>
      </c>
      <c r="I111" s="22">
        <v>0</v>
      </c>
      <c r="J111" s="22">
        <v>86.95</v>
      </c>
      <c r="K111" s="22">
        <v>0</v>
      </c>
      <c r="L111" s="23">
        <f t="shared" si="6"/>
        <v>640.45000000000005</v>
      </c>
      <c r="M111" s="24">
        <f t="shared" si="7"/>
        <v>20633.37</v>
      </c>
      <c r="N111" s="32"/>
    </row>
    <row r="112" spans="1:14" ht="15.75" thickBot="1" x14ac:dyDescent="0.3">
      <c r="A112" s="27" t="s">
        <v>146</v>
      </c>
      <c r="B112" s="60" t="s">
        <v>147</v>
      </c>
      <c r="C112" s="19">
        <v>26242.99</v>
      </c>
      <c r="D112" s="20">
        <v>0</v>
      </c>
      <c r="E112" s="20">
        <v>0</v>
      </c>
      <c r="F112" s="21">
        <v>0</v>
      </c>
      <c r="G112" s="22">
        <v>0</v>
      </c>
      <c r="H112" s="22">
        <v>0</v>
      </c>
      <c r="I112" s="22">
        <v>0</v>
      </c>
      <c r="J112" s="22">
        <v>12.47</v>
      </c>
      <c r="K112" s="22">
        <v>0</v>
      </c>
      <c r="L112" s="23">
        <f t="shared" si="6"/>
        <v>12.47</v>
      </c>
      <c r="M112" s="24">
        <f t="shared" si="7"/>
        <v>26255.460000000003</v>
      </c>
      <c r="N112" s="32"/>
    </row>
    <row r="113" spans="1:14" ht="15.75" thickBot="1" x14ac:dyDescent="0.3">
      <c r="A113" s="27" t="s">
        <v>148</v>
      </c>
      <c r="B113" s="60" t="s">
        <v>28</v>
      </c>
      <c r="C113" s="19">
        <v>19517.419999999998</v>
      </c>
      <c r="D113" s="20">
        <v>375.75</v>
      </c>
      <c r="E113" s="20">
        <v>0</v>
      </c>
      <c r="F113" s="21">
        <v>0</v>
      </c>
      <c r="G113" s="22">
        <v>0</v>
      </c>
      <c r="H113" s="22">
        <v>0</v>
      </c>
      <c r="I113" s="22">
        <v>0</v>
      </c>
      <c r="J113" s="22">
        <v>74.430000000000007</v>
      </c>
      <c r="K113" s="22">
        <v>0</v>
      </c>
      <c r="L113" s="23">
        <f t="shared" si="6"/>
        <v>450.18</v>
      </c>
      <c r="M113" s="24">
        <f t="shared" si="7"/>
        <v>19967.599999999999</v>
      </c>
      <c r="N113" s="32"/>
    </row>
    <row r="114" spans="1:14" ht="15.75" thickBot="1" x14ac:dyDescent="0.3">
      <c r="A114" s="27" t="s">
        <v>149</v>
      </c>
      <c r="B114" s="60" t="s">
        <v>53</v>
      </c>
      <c r="C114" s="19">
        <v>1726.54</v>
      </c>
      <c r="D114" s="20">
        <v>0</v>
      </c>
      <c r="E114" s="20">
        <v>0</v>
      </c>
      <c r="F114" s="21">
        <v>0</v>
      </c>
      <c r="G114" s="22">
        <v>0</v>
      </c>
      <c r="H114" s="22">
        <v>0</v>
      </c>
      <c r="I114" s="22">
        <v>0</v>
      </c>
      <c r="J114" s="22">
        <v>6</v>
      </c>
      <c r="K114" s="22">
        <v>0</v>
      </c>
      <c r="L114" s="23">
        <f t="shared" si="6"/>
        <v>6</v>
      </c>
      <c r="M114" s="24">
        <f t="shared" si="7"/>
        <v>1732.54</v>
      </c>
      <c r="N114" s="32"/>
    </row>
    <row r="115" spans="1:14" ht="15.75" thickBot="1" x14ac:dyDescent="0.3">
      <c r="A115" s="27" t="s">
        <v>150</v>
      </c>
      <c r="B115" s="60" t="s">
        <v>25</v>
      </c>
      <c r="C115" s="19">
        <v>17790.88</v>
      </c>
      <c r="D115" s="20">
        <v>114.75</v>
      </c>
      <c r="E115" s="20">
        <v>0</v>
      </c>
      <c r="F115" s="21">
        <v>0</v>
      </c>
      <c r="G115" s="22">
        <v>0</v>
      </c>
      <c r="H115" s="22">
        <v>0</v>
      </c>
      <c r="I115" s="22">
        <v>0</v>
      </c>
      <c r="J115" s="22">
        <v>122.79</v>
      </c>
      <c r="K115" s="22">
        <v>0</v>
      </c>
      <c r="L115" s="23">
        <f t="shared" si="6"/>
        <v>237.54000000000002</v>
      </c>
      <c r="M115" s="24">
        <f t="shared" si="7"/>
        <v>18028.420000000002</v>
      </c>
      <c r="N115" s="32"/>
    </row>
    <row r="116" spans="1:14" ht="15.75" thickBot="1" x14ac:dyDescent="0.3">
      <c r="A116" s="27" t="s">
        <v>151</v>
      </c>
      <c r="B116" s="60" t="s">
        <v>152</v>
      </c>
      <c r="C116" s="19">
        <v>750.67</v>
      </c>
      <c r="D116" s="20">
        <v>0</v>
      </c>
      <c r="E116" s="20">
        <v>0</v>
      </c>
      <c r="F116" s="21">
        <v>0</v>
      </c>
      <c r="G116" s="22">
        <v>0</v>
      </c>
      <c r="H116" s="22">
        <v>0</v>
      </c>
      <c r="I116" s="22">
        <v>0</v>
      </c>
      <c r="J116" s="22">
        <v>0</v>
      </c>
      <c r="K116" s="22">
        <v>0</v>
      </c>
      <c r="L116" s="23">
        <f t="shared" si="6"/>
        <v>0</v>
      </c>
      <c r="M116" s="24">
        <f t="shared" si="7"/>
        <v>750.67</v>
      </c>
      <c r="N116" s="32"/>
    </row>
    <row r="117" spans="1:14" ht="15.75" thickBot="1" x14ac:dyDescent="0.3">
      <c r="A117" s="27" t="s">
        <v>153</v>
      </c>
      <c r="B117" s="60" t="s">
        <v>154</v>
      </c>
      <c r="C117" s="19">
        <v>25908.26</v>
      </c>
      <c r="D117" s="20">
        <v>48.6</v>
      </c>
      <c r="E117" s="20">
        <v>394.5</v>
      </c>
      <c r="F117" s="21">
        <v>0</v>
      </c>
      <c r="G117" s="22">
        <v>44.45</v>
      </c>
      <c r="H117" s="22">
        <v>409</v>
      </c>
      <c r="I117" s="22">
        <v>0</v>
      </c>
      <c r="J117" s="22">
        <v>160.67000000000002</v>
      </c>
      <c r="K117" s="22">
        <v>0</v>
      </c>
      <c r="L117" s="23">
        <f t="shared" si="6"/>
        <v>1057.22</v>
      </c>
      <c r="M117" s="24">
        <f t="shared" si="7"/>
        <v>26965.48</v>
      </c>
      <c r="N117" s="32"/>
    </row>
    <row r="118" spans="1:14" x14ac:dyDescent="0.25">
      <c r="A118" s="27" t="s">
        <v>155</v>
      </c>
      <c r="B118" s="60" t="s">
        <v>25</v>
      </c>
      <c r="C118" s="19">
        <v>17790.88</v>
      </c>
      <c r="D118" s="20">
        <v>0</v>
      </c>
      <c r="E118" s="20">
        <v>1182.4000000000001</v>
      </c>
      <c r="F118" s="21">
        <v>0</v>
      </c>
      <c r="G118" s="22">
        <v>0</v>
      </c>
      <c r="H118" s="22">
        <v>0</v>
      </c>
      <c r="I118" s="22">
        <v>0</v>
      </c>
      <c r="J118" s="22">
        <v>101.03</v>
      </c>
      <c r="K118" s="22">
        <v>0</v>
      </c>
      <c r="L118" s="23">
        <f t="shared" si="6"/>
        <v>1283.43</v>
      </c>
      <c r="M118" s="24">
        <f t="shared" si="7"/>
        <v>19074.310000000001</v>
      </c>
      <c r="N118" s="32"/>
    </row>
    <row r="119" spans="1:14" x14ac:dyDescent="0.25">
      <c r="A119" s="27"/>
      <c r="B119" s="57"/>
      <c r="C119" s="28"/>
      <c r="D119" s="29"/>
      <c r="E119" s="29"/>
      <c r="F119" s="30"/>
      <c r="G119" s="31"/>
      <c r="H119" s="31"/>
      <c r="I119" s="31"/>
      <c r="J119" s="31"/>
      <c r="K119" s="31"/>
      <c r="L119" s="23"/>
      <c r="M119" s="24"/>
      <c r="N119" s="32"/>
    </row>
    <row r="120" spans="1:14" x14ac:dyDescent="0.25">
      <c r="A120" s="68"/>
      <c r="B120" s="69"/>
      <c r="C120" s="59">
        <f>SUM(C12:C119)</f>
        <v>1626661.0299999991</v>
      </c>
      <c r="D120" s="59">
        <f t="shared" ref="D120:M120" si="8">SUM(D12:D119)</f>
        <v>19861.300000000003</v>
      </c>
      <c r="E120" s="59">
        <f t="shared" si="8"/>
        <v>3631.38</v>
      </c>
      <c r="F120" s="59">
        <f t="shared" si="8"/>
        <v>1354.63</v>
      </c>
      <c r="G120" s="59">
        <f t="shared" si="8"/>
        <v>48.550000000000004</v>
      </c>
      <c r="H120" s="59">
        <f t="shared" si="8"/>
        <v>1102</v>
      </c>
      <c r="I120" s="59">
        <f t="shared" si="8"/>
        <v>0</v>
      </c>
      <c r="J120" s="59">
        <f t="shared" si="8"/>
        <v>5406.7100000000009</v>
      </c>
      <c r="K120" s="59">
        <f t="shared" si="8"/>
        <v>208.8</v>
      </c>
      <c r="L120" s="59">
        <f t="shared" si="8"/>
        <v>31613.370000000021</v>
      </c>
      <c r="M120" s="59">
        <f t="shared" si="8"/>
        <v>1658274.4000000006</v>
      </c>
      <c r="N120" s="32"/>
    </row>
    <row r="121" spans="1:14" x14ac:dyDescent="0.25">
      <c r="A121" s="70" t="s">
        <v>156</v>
      </c>
      <c r="B121" s="71"/>
      <c r="C121" s="34"/>
      <c r="D121" s="35"/>
      <c r="E121" s="36"/>
      <c r="F121" s="36"/>
      <c r="G121" s="36"/>
      <c r="H121" s="37"/>
      <c r="I121" s="37"/>
      <c r="J121" s="38"/>
      <c r="K121" s="1"/>
      <c r="L121" s="39"/>
      <c r="M121" s="40"/>
    </row>
    <row r="122" spans="1:14" ht="15.75" thickBot="1" x14ac:dyDescent="0.3">
      <c r="A122" s="72" t="s">
        <v>157</v>
      </c>
      <c r="B122" s="73"/>
      <c r="C122" s="41"/>
      <c r="D122" s="42"/>
      <c r="E122" s="43"/>
      <c r="F122" s="43"/>
      <c r="G122" s="43"/>
      <c r="H122" s="44"/>
      <c r="I122" s="44"/>
      <c r="J122" s="45"/>
      <c r="K122" s="46"/>
      <c r="L122" s="47"/>
      <c r="M122" s="48">
        <v>3637.74</v>
      </c>
    </row>
    <row r="123" spans="1:14" ht="16.5" thickTop="1" thickBot="1" x14ac:dyDescent="0.3">
      <c r="A123" s="74" t="s">
        <v>158</v>
      </c>
      <c r="B123" s="75"/>
      <c r="C123" s="49">
        <f>C120</f>
        <v>1626661.0299999991</v>
      </c>
      <c r="D123" s="49">
        <f t="shared" ref="D123:L123" si="9">D120</f>
        <v>19861.300000000003</v>
      </c>
      <c r="E123" s="49">
        <f t="shared" si="9"/>
        <v>3631.38</v>
      </c>
      <c r="F123" s="61">
        <v>0</v>
      </c>
      <c r="G123" s="49">
        <f t="shared" si="9"/>
        <v>48.550000000000004</v>
      </c>
      <c r="H123" s="49">
        <f t="shared" si="9"/>
        <v>1102</v>
      </c>
      <c r="I123" s="61">
        <f t="shared" si="9"/>
        <v>0</v>
      </c>
      <c r="J123" s="49">
        <f t="shared" si="9"/>
        <v>5406.7100000000009</v>
      </c>
      <c r="K123" s="49">
        <f t="shared" si="9"/>
        <v>208.8</v>
      </c>
      <c r="L123" s="49">
        <f t="shared" si="9"/>
        <v>31613.370000000021</v>
      </c>
      <c r="M123" s="50">
        <f>SUM(M120:M122)</f>
        <v>1661912.1400000006</v>
      </c>
    </row>
    <row r="124" spans="1:14" ht="15.75" thickTop="1" x14ac:dyDescent="0.25"/>
    <row r="125" spans="1:14" x14ac:dyDescent="0.25">
      <c r="A125" s="51" t="s">
        <v>159</v>
      </c>
    </row>
    <row r="126" spans="1:14" x14ac:dyDescent="0.25">
      <c r="A126" s="26" t="s">
        <v>160</v>
      </c>
    </row>
    <row r="127" spans="1:14" x14ac:dyDescent="0.25">
      <c r="A127" s="26" t="s">
        <v>161</v>
      </c>
    </row>
    <row r="128" spans="1:14" x14ac:dyDescent="0.25">
      <c r="A128" s="26" t="s">
        <v>162</v>
      </c>
    </row>
    <row r="129" spans="1:9" x14ac:dyDescent="0.25">
      <c r="A129" s="26" t="s">
        <v>163</v>
      </c>
    </row>
    <row r="130" spans="1:9" x14ac:dyDescent="0.25">
      <c r="A130" s="26" t="s">
        <v>164</v>
      </c>
    </row>
    <row r="131" spans="1:9" ht="11.25" customHeight="1" x14ac:dyDescent="0.25">
      <c r="A131" s="26" t="s">
        <v>165</v>
      </c>
      <c r="H131" s="52"/>
      <c r="I131" s="52"/>
    </row>
    <row r="132" spans="1:9" x14ac:dyDescent="0.25">
      <c r="A132" s="26" t="s">
        <v>166</v>
      </c>
    </row>
    <row r="133" spans="1:9" x14ac:dyDescent="0.25">
      <c r="A133" s="26" t="s">
        <v>167</v>
      </c>
    </row>
    <row r="134" spans="1:9" x14ac:dyDescent="0.25">
      <c r="A134" s="26" t="s">
        <v>168</v>
      </c>
      <c r="H134" s="52"/>
      <c r="I134" s="52"/>
    </row>
    <row r="135" spans="1:9" x14ac:dyDescent="0.25">
      <c r="A135" s="26" t="s">
        <v>169</v>
      </c>
    </row>
    <row r="136" spans="1:9" x14ac:dyDescent="0.25">
      <c r="A136" s="26" t="s">
        <v>170</v>
      </c>
      <c r="B136" s="26"/>
      <c r="C136" s="26"/>
      <c r="D136" s="26"/>
      <c r="E136" s="26"/>
      <c r="F136" s="26"/>
      <c r="G136" s="58"/>
    </row>
    <row r="137" spans="1:9" x14ac:dyDescent="0.25">
      <c r="A137" s="58"/>
      <c r="B137" s="58"/>
      <c r="C137" s="58"/>
      <c r="D137" s="58"/>
      <c r="E137" s="58"/>
      <c r="F137" s="58"/>
      <c r="G137" s="58"/>
    </row>
  </sheetData>
  <autoFilter ref="A11:O118" xr:uid="{AB447FAE-7559-438A-84BE-31D15B597991}"/>
  <mergeCells count="10">
    <mergeCell ref="A120:B120"/>
    <mergeCell ref="A121:B121"/>
    <mergeCell ref="A122:B122"/>
    <mergeCell ref="A123:B123"/>
    <mergeCell ref="A5:M5"/>
    <mergeCell ref="A6:M6"/>
    <mergeCell ref="C8:L8"/>
    <mergeCell ref="D9:E9"/>
    <mergeCell ref="F9:G9"/>
    <mergeCell ref="I9:J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AEEC8EB33A4C894AB915F5B7EA0165DE" ma:contentTypeVersion="354" ma:contentTypeDescription="" ma:contentTypeScope="" ma:versionID="d1f34da0a68658a6fa5603105cd71cb4">
  <xsd:schema xmlns:xsd="http://www.w3.org/2001/XMLSchema" xmlns:xs="http://www.w3.org/2001/XMLSchema" xmlns:p="http://schemas.microsoft.com/office/2006/metadata/properties" xmlns:ns1="http://schemas.microsoft.com/sharepoint/v3" xmlns:ns2="264c5323-e590-4694-88b8-b70f18bb79bc" xmlns:ns3="65446faf-de5a-4ff8-8564-bcfd1c270a88" targetNamespace="http://schemas.microsoft.com/office/2006/metadata/properties" ma:root="true" ma:fieldsID="76f324e4dc6eb19543de93a85e55f05e" ns1:_="" ns2:_="" ns3:_="">
    <xsd:import namespace="http://schemas.microsoft.com/sharepoint/v3"/>
    <xsd:import namespace="264c5323-e590-4694-88b8-b70f18bb79bc"/>
    <xsd:import namespace="65446faf-de5a-4ff8-8564-bcfd1c270a8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4-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ma:readOnly="false">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ma:readOnly="false">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iodSSCReq xmlns="65446faf-de5a-4ff8-8564-bcfd1c270a88">Full Year</PeriodSSCReq>
    <FinYearReq xmlns="264c5323-e590-4694-88b8-b70f18bb79bc">2022-03-31T00:00:00+00:00</FinYearReq>
    <ActivityElectMemberReq xmlns="65446faf-de5a-4ff8-8564-bcfd1c270a88">Publishing</ActivityElectMemberReq>
    <Protective_x0020_Marking xmlns="264c5323-e590-4694-88b8-b70f18bb79bc">OFFICIAL - Sensitive</Protective_x0020_Marking>
    <_dlc_ExpireDateSaved xmlns="http://schemas.microsoft.com/sharepoint/v3" xsi:nil="true"/>
    <_dlc_ExpireDate xmlns="http://schemas.microsoft.com/sharepoint/v3">2024-06-01T13:56:17+00:00</_dlc_Expire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91404d7-7751-41e8-a4ee-909c4e7c55f3" ContentTypeId="0x010100A2637EAA83360140BB49E0F830C79BBC02" PreviousValue="false"/>
</file>

<file path=customXml/itemProps1.xml><?xml version="1.0" encoding="utf-8"?>
<ds:datastoreItem xmlns:ds="http://schemas.openxmlformats.org/officeDocument/2006/customXml" ds:itemID="{6CA85956-E5EE-435C-91CD-2559B6CE8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4c5323-e590-4694-88b8-b70f18bb79bc"/>
    <ds:schemaRef ds:uri="65446faf-de5a-4ff8-8564-bcfd1c27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72A3E6-8B75-4F26-9D23-ACDEAF85B29A}">
  <ds:schemaRefs>
    <ds:schemaRef ds:uri="http://schemas.microsoft.com/office/2006/metadata/properties"/>
    <ds:schemaRef ds:uri="http://schemas.microsoft.com/office/infopath/2007/PartnerControls"/>
    <ds:schemaRef ds:uri="65446faf-de5a-4ff8-8564-bcfd1c270a88"/>
    <ds:schemaRef ds:uri="264c5323-e590-4694-88b8-b70f18bb79bc"/>
    <ds:schemaRef ds:uri="http://schemas.microsoft.com/sharepoint/v3"/>
  </ds:schemaRefs>
</ds:datastoreItem>
</file>

<file path=customXml/itemProps3.xml><?xml version="1.0" encoding="utf-8"?>
<ds:datastoreItem xmlns:ds="http://schemas.openxmlformats.org/officeDocument/2006/customXml" ds:itemID="{74773550-4344-4DEA-A106-7BAD3C8415B3}">
  <ds:schemaRefs>
    <ds:schemaRef ds:uri="http://schemas.microsoft.com/sharepoint/v3/contenttype/forms"/>
  </ds:schemaRefs>
</ds:datastoreItem>
</file>

<file path=customXml/itemProps4.xml><?xml version="1.0" encoding="utf-8"?>
<ds:datastoreItem xmlns:ds="http://schemas.openxmlformats.org/officeDocument/2006/customXml" ds:itemID="{9DB5A249-6C98-4FAA-BA5A-B5C2862F24E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Fife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Smith</dc:creator>
  <cp:keywords/>
  <dc:description/>
  <cp:lastModifiedBy>Lynda Birrell</cp:lastModifiedBy>
  <cp:revision/>
  <dcterms:created xsi:type="dcterms:W3CDTF">2021-05-19T15:12:25Z</dcterms:created>
  <dcterms:modified xsi:type="dcterms:W3CDTF">2023-11-07T09:25:21Z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0x010100A2637EAA83360140BB49E0F830C79BBC0200AEEC8EB33A4C894AB915F5B7EA0165DE</vt:lpwstr>
  </property>
  <property fmtid="{D5CDD505-2E9C-101B-9397-08002B2CF9AE}" pid="5" name="_dlc_policyId">
    <vt:lpwstr>/sites/fin/fin-rpc-dc/ElectedMembersSalaryandExpenses</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