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lbirrel\Desktop\"/>
    </mc:Choice>
  </mc:AlternateContent>
  <xr:revisionPtr revIDLastSave="0" documentId="8_{53225CDB-8340-4321-B193-CD8B800A8B73}" xr6:coauthVersionLast="44" xr6:coauthVersionMax="44" xr10:uidLastSave="{00000000-0000-0000-0000-000000000000}"/>
  <bookViews>
    <workbookView xWindow="-120" yWindow="-120" windowWidth="24240" windowHeight="10440" xr2:uid="{00000000-000D-0000-FFFF-FFFF00000000}"/>
  </bookViews>
  <sheets>
    <sheet name="Record of Claims" sheetId="1" r:id="rId1"/>
  </sheets>
  <definedNames>
    <definedName name="_xlnm._FilterDatabase" localSheetId="0" hidden="1">'Record of Claims'!$A$10:$O$93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1" i="1" l="1"/>
  <c r="M41" i="1" s="1"/>
  <c r="L37" i="1"/>
  <c r="M37" i="1"/>
  <c r="L32" i="1"/>
  <c r="M32" i="1"/>
  <c r="L39" i="1"/>
  <c r="M39" i="1"/>
  <c r="H90" i="1"/>
  <c r="H93"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3" i="1"/>
  <c r="M33" i="1" s="1"/>
  <c r="L34" i="1"/>
  <c r="M34" i="1" s="1"/>
  <c r="L35" i="1"/>
  <c r="M35" i="1" s="1"/>
  <c r="L36" i="1"/>
  <c r="M36" i="1" s="1"/>
  <c r="L38" i="1"/>
  <c r="M38" i="1" s="1"/>
  <c r="L40" i="1"/>
  <c r="M40"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87" i="1"/>
  <c r="M87" i="1" s="1"/>
  <c r="L88" i="1"/>
  <c r="M88" i="1" s="1"/>
  <c r="I90" i="1"/>
  <c r="I93" i="1"/>
  <c r="L12" i="1"/>
  <c r="M12" i="1" s="1"/>
  <c r="G90" i="1"/>
  <c r="G93" i="1" s="1"/>
  <c r="J90" i="1"/>
  <c r="J93" i="1"/>
  <c r="K90" i="1"/>
  <c r="K93" i="1" s="1"/>
  <c r="F90" i="1"/>
  <c r="F93" i="1" s="1"/>
  <c r="E90" i="1"/>
  <c r="E93" i="1"/>
  <c r="D90" i="1"/>
  <c r="D93" i="1"/>
  <c r="C90" i="1"/>
  <c r="C93" i="1"/>
  <c r="L90" i="1" l="1"/>
  <c r="L93" i="1" s="1"/>
  <c r="M90" i="1"/>
  <c r="M93" i="1" s="1"/>
</calcChain>
</file>

<file path=xl/sharedStrings.xml><?xml version="1.0" encoding="utf-8"?>
<sst xmlns="http://schemas.openxmlformats.org/spreadsheetml/2006/main" count="196" uniqueCount="137">
  <si>
    <t>ELECTED MEMBERS RECORD OF CLAIMS</t>
  </si>
  <si>
    <t>2019/2020</t>
  </si>
  <si>
    <t>Allowances and Expenses</t>
  </si>
  <si>
    <t>Salary</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</si>
  <si>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</si>
  <si>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</si>
  <si>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</si>
  <si>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</si>
  <si>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t>Other Allowances &amp; Expenses</t>
  </si>
  <si>
    <t>Total Expenses</t>
  </si>
  <si>
    <t>Name</t>
  </si>
  <si>
    <t>Position Held</t>
  </si>
  <si>
    <t>Car and Van Mileage Expenses</t>
  </si>
  <si>
    <t>Other Travel</t>
  </si>
  <si>
    <t>Accommodation</t>
  </si>
  <si>
    <t>Meals</t>
  </si>
  <si>
    <t>Re-imbursement</t>
  </si>
  <si>
    <t>Met by Fife Council</t>
  </si>
  <si>
    <t xml:space="preserve">Total Salary &amp; Expenses </t>
  </si>
  <si>
    <t>£</t>
  </si>
  <si>
    <t>David Alexander</t>
  </si>
  <si>
    <t>Co-Leader of Administration</t>
  </si>
  <si>
    <t>Lesley Backhouse</t>
  </si>
  <si>
    <t>Councillor</t>
  </si>
  <si>
    <t>Alistair Bain</t>
  </si>
  <si>
    <t>David Barratt</t>
  </si>
  <si>
    <t>John Beare</t>
  </si>
  <si>
    <t>Timothy Brett</t>
  </si>
  <si>
    <t>Convener Environment, Finance &amp; Communities Scrutiny Cttee</t>
  </si>
  <si>
    <t>James Calder</t>
  </si>
  <si>
    <t>Ken Caldwell</t>
  </si>
  <si>
    <t>Convener - Levenmouth Area Committee</t>
  </si>
  <si>
    <t>Ian Cameron</t>
  </si>
  <si>
    <t>Alistair  Cameron</t>
  </si>
  <si>
    <t>Alex Campbell</t>
  </si>
  <si>
    <t>Rod Cavanagh</t>
  </si>
  <si>
    <t>Robert Clelland</t>
  </si>
  <si>
    <t>Dave Coleman</t>
  </si>
  <si>
    <t>William Connor</t>
  </si>
  <si>
    <t>Alan Craig</t>
  </si>
  <si>
    <t>Councillor until 4/9/19</t>
  </si>
  <si>
    <t>Altany Craik</t>
  </si>
  <si>
    <t>Convener Economy, Tourism, Strategic Planning &amp; Transportation Committee</t>
  </si>
  <si>
    <t>Neil Crooks</t>
  </si>
  <si>
    <t>Convener - Kirkcaldy Area Committee</t>
  </si>
  <si>
    <t>Colin Davidson</t>
  </si>
  <si>
    <t>David Dempsey</t>
  </si>
  <si>
    <t>Leader Of The Opposition &amp; Convener Standards &amp; Audit Committee</t>
  </si>
  <si>
    <t>John Docherty</t>
  </si>
  <si>
    <t>Gavin Ellis</t>
  </si>
  <si>
    <t>Linda Erskine</t>
  </si>
  <si>
    <t>Convener Cowdenbeath Area Committee &amp; HR Spokesperson</t>
  </si>
  <si>
    <t>Ian Ferguson</t>
  </si>
  <si>
    <t>Julie Ford</t>
  </si>
  <si>
    <t>Depute Provost</t>
  </si>
  <si>
    <t>Derek Glen</t>
  </si>
  <si>
    <t>Councillor from 4/11/19</t>
  </si>
  <si>
    <t>David Graham</t>
  </si>
  <si>
    <t>Fiona Grant</t>
  </si>
  <si>
    <t>Convener Glenrothes Area Committee</t>
  </si>
  <si>
    <t>Mick Green</t>
  </si>
  <si>
    <t>Sharon Green-Wilson</t>
  </si>
  <si>
    <t>Councillor from 15/11/19</t>
  </si>
  <si>
    <t>Gary Guichan</t>
  </si>
  <si>
    <t>Garry Haldane</t>
  </si>
  <si>
    <t>Jean Hall Muir</t>
  </si>
  <si>
    <t>Judith Hamilton</t>
  </si>
  <si>
    <t>Convener Community &amp; Housing Services Committee</t>
  </si>
  <si>
    <t>Andy Heer</t>
  </si>
  <si>
    <t>Zoe Hisbent</t>
  </si>
  <si>
    <t>Linda Holt</t>
  </si>
  <si>
    <t>Margaret Kennedy</t>
  </si>
  <si>
    <t>Gordon Langlands</t>
  </si>
  <si>
    <t>Helen Law</t>
  </si>
  <si>
    <t>Convener City of Dunfermline Area Committee</t>
  </si>
  <si>
    <t>James Leishman</t>
  </si>
  <si>
    <t>Provost</t>
  </si>
  <si>
    <t>Kathleen Leslie</t>
  </si>
  <si>
    <t>Rosemary Liewald</t>
  </si>
  <si>
    <t>Carol Lindsay</t>
  </si>
  <si>
    <t>Convener Regulation &amp; Licensing Committee and Fife Licensing Board</t>
  </si>
  <si>
    <t>Jane Ann Liston</t>
  </si>
  <si>
    <t>Mary Lockhart</t>
  </si>
  <si>
    <t>Donald Lothian</t>
  </si>
  <si>
    <t>Convener North East Fife Area Committee</t>
  </si>
  <si>
    <t>David Macdiarmid</t>
  </si>
  <si>
    <t>Mino Manekshaw</t>
  </si>
  <si>
    <t>Karen Marjoram</t>
  </si>
  <si>
    <t>Alice Mcgarry</t>
  </si>
  <si>
    <t>Convener South West Fife Area Committee / Central &amp; West Planning Committee</t>
  </si>
  <si>
    <t>Lea Mclelland</t>
  </si>
  <si>
    <t>Tony Miklinski</t>
  </si>
  <si>
    <t>Convener Education &amp; Children's Services and H&amp;SC Scrutiny Committee w/e 27/09/19</t>
  </si>
  <si>
    <t>Derek Noble</t>
  </si>
  <si>
    <t>Dominic Nolan</t>
  </si>
  <si>
    <t>John O Brien</t>
  </si>
  <si>
    <t>Tony Orton</t>
  </si>
  <si>
    <t>Ross Paterson</t>
  </si>
  <si>
    <t>Bill Porteous</t>
  </si>
  <si>
    <t>Graham Ritchie</t>
  </si>
  <si>
    <t>David Ross</t>
  </si>
  <si>
    <t>David J Ross</t>
  </si>
  <si>
    <t>Fay Sinclair</t>
  </si>
  <si>
    <t>Convener Education &amp; Children's Services Committee</t>
  </si>
  <si>
    <t>Ryan Smart</t>
  </si>
  <si>
    <t>Sam Steele</t>
  </si>
  <si>
    <t>Councillor until 16/9/19</t>
  </si>
  <si>
    <t>Catherine Stewart</t>
  </si>
  <si>
    <t>Alistair Suttie</t>
  </si>
  <si>
    <t>Jonny Tepp</t>
  </si>
  <si>
    <t xml:space="preserve">Vice-Convener Joint Board </t>
  </si>
  <si>
    <t>Brian Thomson</t>
  </si>
  <si>
    <t>Ann Verner</t>
  </si>
  <si>
    <t>Andrew Verrecchia</t>
  </si>
  <si>
    <t>Ross Vettriano</t>
  </si>
  <si>
    <t>Convener Environment &amp; Protective Services Committee</t>
  </si>
  <si>
    <t>Craig Walker</t>
  </si>
  <si>
    <t>Convener Assets, Property &amp; Facilities Committee</t>
  </si>
  <si>
    <t>Darren Watt</t>
  </si>
  <si>
    <t>Richard Watt</t>
  </si>
  <si>
    <t>Vikki Wilton</t>
  </si>
  <si>
    <t>Jan Wincott</t>
  </si>
  <si>
    <t>Additional Information</t>
  </si>
  <si>
    <r>
      <t xml:space="preserve">Costs for Provision of Council Cars borne by Fife Council </t>
    </r>
    <r>
      <rPr>
        <vertAlign val="superscript"/>
        <sz val="10"/>
        <rFont val="Arial"/>
        <family val="2"/>
      </rPr>
      <t xml:space="preserve"> (7)</t>
    </r>
  </si>
  <si>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</si>
  <si>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</si>
  <si>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</si>
  <si>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</si>
  <si>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The actual amount reimbursed for 2019/20 is £0.00 and is subject to deductions for Tax and National Insurance.  In addition no expenses will be reimbursed without an appropriate receipt.</t>
  </si>
  <si>
    <t>3  Reimbursed Travel Expenses have been split into 2 columns.  One column showing the mileage paid and the other column showing a total of Public Transport and Bicycle mileage paid.</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</si>
  <si>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</si>
  <si>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</si>
  <si>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</si>
  <si>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 2nd Telephone line and Broadband Connection.</t>
  </si>
  <si>
    <t>7  The provision of Council Cars will only be available to the Provost or any Councillor deputising for the Provost when undertaking a civic duty.</t>
  </si>
  <si>
    <t>8  Judy Hamilton received costs of £1250 within 19/20 for her role as Chair for APSE (Association for Public Service Excellence).  Fife Council have been reimbursed for these costs.</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</si>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</sst>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9" x14ac:knownFonts="1">
    <font>
      <sz val="10"/>
      <name val="Arial"/>
    </font>
    <font>
      <b/>
      <sz val="10"/>
      <name val="Arial"/>
      <family val="2"/>
    </font>
    <font>
      <b/>
      <sz val="9"/>
      <name val="Arial"/>
      <family val="2"/>
    </font>
    <font>
      <sz val="8"/>
      <name val="Arial"/>
      <family val="2"/>
    </font>
    <font>
      <sz val="10"/>
      <name val="Arial"/>
      <family val="2"/>
    </font>
    <font>
      <b/>
      <vertAlign val="superscript"/>
      <sz val="9"/>
      <name val="Arial"/>
      <family val="2"/>
    </font>
    <font>
      <b/>
      <u/>
      <sz val="10"/>
      <name val="Arial"/>
      <family val="2"/>
    </font>
    <font>
      <b/>
      <vertAlign val="superscript"/>
      <sz val="8"/>
      <name val="Arial"/>
      <family val="2"/>
    </font>
    <font>
      <vertAlign val="superscript"/>
      <sz val="10"/>
      <name val="Arial"/>
      <family val="2"/>
    </font>
  </fonts>
  <fills count="2">
    <fill>
      <patternFill patternType="none"/>
    </fill>
    <fill>
      <patternFill patternType="gray125"/>
    </fill>
  </fills>
  <borders count="55">
    <border>
      <left/>
      <right/>
      <top/>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top/>
      <bottom/>
      <diagonal/>
    </border>
    <border>
      <left style="medium">
        <color indexed="64"/>
      </left>
      <right/>
      <top/>
      <bottom style="medium">
        <color indexed="64"/>
      </bottom>
      <diagonal/>
    </border>
    <border>
      <left/>
      <right style="thick">
        <color indexed="64"/>
      </right>
      <top style="thick">
        <color indexed="64"/>
      </top>
      <bottom/>
      <diagonal/>
    </border>
    <border>
      <left style="medium">
        <color indexed="64"/>
      </left>
      <right/>
      <top style="thick">
        <color indexed="64"/>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right style="thick">
        <color indexed="64"/>
      </right>
      <top/>
      <bottom style="double">
        <color indexed="64"/>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thick">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medium">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ck">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right/>
      <top/>
      <bottom style="medium">
        <color indexed="64"/>
      </bottom>
      <diagonal/>
    </border>
  </borders>
  <cellStyleXfs count="1">
    <xf numFmtId="0" fontId="0" fillId="0" borderId="0"/>
  </cellStyleXfs>
  <cellXfs count="101">
    <xf numFmtId="0" fontId="0" fillId="0" borderId="0" xfId="0"/>
    <xf numFmtId="0" fontId="1" fillId="0" borderId="0" xfId="0" applyFont="1"/>
    <xf numFmtId="0" fontId="2" fillId="0" borderId="0" xfId="0" applyFont="1"/>
    <xf numFmtId="0" fontId="2" fillId="0" borderId="0" xfId="0" applyFont="1" applyAlignment="1">
      <alignment horizontal="right"/>
    </xf>
    <xf numFmtId="0" fontId="1"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1" fillId="0" borderId="4" xfId="0" applyFont="1" applyBorder="1"/>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1"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9" xfId="0" applyFont="1" applyBorder="1"/>
    <xf numFmtId="43" fontId="0" fillId="0" borderId="12" xfId="0" applyNumberFormat="1" applyBorder="1" applyAlignment="1"/>
    <xf numFmtId="0" fontId="0" fillId="0" borderId="12" xfId="0" applyBorder="1" applyAlignment="1"/>
    <xf numFmtId="0" fontId="1" fillId="0" borderId="13" xfId="0" applyFont="1" applyBorder="1" applyAlignment="1">
      <alignment horizontal="center"/>
    </xf>
    <xf numFmtId="0" fontId="0" fillId="0" borderId="14" xfId="0" applyBorder="1" applyAlignment="1"/>
    <xf numFmtId="43" fontId="0" fillId="0" borderId="15" xfId="0" applyNumberFormat="1" applyBorder="1" applyAlignment="1"/>
    <xf numFmtId="0" fontId="0" fillId="0" borderId="15" xfId="0" applyBorder="1" applyAlignment="1"/>
    <xf numFmtId="0" fontId="0" fillId="0" borderId="16" xfId="0" applyBorder="1" applyAlignment="1"/>
    <xf numFmtId="0" fontId="1" fillId="0" borderId="7" xfId="0" applyFont="1" applyBorder="1" applyAlignment="1"/>
    <xf numFmtId="164" fontId="1" fillId="0" borderId="17" xfId="0" applyNumberFormat="1" applyFont="1" applyBorder="1"/>
    <xf numFmtId="164" fontId="1" fillId="0" borderId="18" xfId="0" applyNumberFormat="1" applyFont="1" applyBorder="1"/>
    <xf numFmtId="43" fontId="1" fillId="0" borderId="19" xfId="0" applyNumberFormat="1" applyFont="1" applyBorder="1"/>
    <xf numFmtId="0" fontId="4" fillId="0" borderId="20" xfId="0" applyFont="1" applyBorder="1"/>
    <xf numFmtId="164" fontId="0" fillId="0" borderId="0" xfId="0" applyNumberFormat="1"/>
    <xf numFmtId="0" fontId="2" fillId="0" borderId="7" xfId="0" applyFont="1" applyBorder="1" applyAlignment="1">
      <alignment horizontal="center"/>
    </xf>
    <xf numFmtId="0" fontId="0" fillId="0" borderId="8" xfId="0" applyBorder="1" applyAlignment="1"/>
    <xf numFmtId="0" fontId="0" fillId="0" borderId="21" xfId="0" applyBorder="1" applyAlignment="1"/>
    <xf numFmtId="0" fontId="1" fillId="0" borderId="0" xfId="0" applyFont="1" applyBorder="1" applyAlignment="1"/>
    <xf numFmtId="0" fontId="1" fillId="0" borderId="22" xfId="0" applyFont="1" applyBorder="1" applyAlignment="1"/>
    <xf numFmtId="0" fontId="1" fillId="0" borderId="12" xfId="0" applyFont="1" applyBorder="1" applyAlignment="1"/>
    <xf numFmtId="0" fontId="1" fillId="0" borderId="15" xfId="0" applyFont="1" applyBorder="1" applyAlignment="1"/>
    <xf numFmtId="0" fontId="2" fillId="0" borderId="23" xfId="0" applyFont="1" applyBorder="1" applyAlignment="1">
      <alignment horizontal="center" wrapText="1"/>
    </xf>
    <xf numFmtId="0" fontId="1" fillId="0" borderId="24" xfId="0" applyFont="1" applyBorder="1" applyAlignment="1"/>
    <xf numFmtId="0" fontId="1" fillId="0" borderId="25" xfId="0" applyFont="1" applyBorder="1" applyAlignment="1"/>
    <xf numFmtId="43" fontId="0" fillId="0" borderId="26" xfId="0" applyNumberFormat="1" applyBorder="1"/>
    <xf numFmtId="0" fontId="6" fillId="0" borderId="0" xfId="0" applyFont="1" applyBorder="1"/>
    <xf numFmtId="0" fontId="4" fillId="0" borderId="0" xfId="0" applyFont="1" applyBorder="1"/>
    <xf numFmtId="0" fontId="4" fillId="0" borderId="0" xfId="0" applyFont="1" applyFill="1" applyBorder="1"/>
    <xf numFmtId="164" fontId="4" fillId="0" borderId="0" xfId="0" applyNumberFormat="1" applyFont="1"/>
    <xf numFmtId="0" fontId="4" fillId="0" borderId="0" xfId="0" applyFont="1"/>
    <xf numFmtId="0" fontId="1" fillId="0" borderId="7" xfId="0" applyFont="1" applyBorder="1" applyAlignment="1">
      <alignment horizontal="center"/>
    </xf>
    <xf numFmtId="0" fontId="4" fillId="0" borderId="20" xfId="0" applyFont="1" applyFill="1" applyBorder="1"/>
    <xf numFmtId="164" fontId="4" fillId="0" borderId="0" xfId="0" applyNumberFormat="1" applyFont="1" applyFill="1"/>
    <xf numFmtId="0" fontId="4" fillId="0" borderId="0" xfId="0" applyFont="1" applyFill="1"/>
    <xf numFmtId="43" fontId="1" fillId="0" borderId="26" xfId="0" applyNumberFormat="1" applyFont="1" applyBorder="1"/>
    <xf numFmtId="164" fontId="0" fillId="0" borderId="0" xfId="0" applyNumberFormat="1" applyFill="1"/>
    <xf numFmtId="0" fontId="0" fillId="0" borderId="0" xfId="0" applyFill="1"/>
    <xf numFmtId="2" fontId="0" fillId="0" borderId="27" xfId="0" applyNumberFormat="1" applyBorder="1"/>
    <xf numFmtId="2" fontId="1" fillId="0" borderId="28" xfId="0" applyNumberFormat="1" applyFont="1" applyBorder="1" applyAlignment="1">
      <alignment horizontal="center"/>
    </xf>
    <xf numFmtId="2" fontId="0" fillId="0" borderId="29" xfId="0" applyNumberFormat="1" applyBorder="1"/>
    <xf numFmtId="2" fontId="0" fillId="0" borderId="29" xfId="0" applyNumberFormat="1" applyFill="1" applyBorder="1"/>
    <xf numFmtId="0" fontId="4" fillId="0" borderId="30" xfId="0" applyNumberFormat="1" applyFont="1" applyFill="1" applyBorder="1" applyAlignment="1" applyProtection="1"/>
    <xf numFmtId="0" fontId="4" fillId="0" borderId="20" xfId="0" applyNumberFormat="1" applyFont="1" applyFill="1" applyBorder="1" applyAlignment="1" applyProtection="1"/>
    <xf numFmtId="0" fontId="4" fillId="0" borderId="20" xfId="0" applyNumberFormat="1" applyFont="1" applyFill="1" applyBorder="1" applyAlignment="1" applyProtection="1">
      <alignment wrapText="1"/>
    </xf>
    <xf numFmtId="2" fontId="0" fillId="0" borderId="31" xfId="0" applyNumberFormat="1" applyBorder="1"/>
    <xf numFmtId="2" fontId="0" fillId="0" borderId="32" xfId="0" applyNumberFormat="1" applyBorder="1"/>
    <xf numFmtId="2" fontId="0" fillId="0" borderId="33" xfId="0" applyNumberFormat="1" applyBorder="1"/>
    <xf numFmtId="2" fontId="0" fillId="0" borderId="34" xfId="0" applyNumberFormat="1" applyBorder="1"/>
    <xf numFmtId="2" fontId="0" fillId="0" borderId="35" xfId="0" applyNumberFormat="1" applyBorder="1"/>
    <xf numFmtId="2" fontId="0" fillId="0" borderId="36" xfId="0" applyNumberFormat="1" applyBorder="1"/>
    <xf numFmtId="43" fontId="1" fillId="0" borderId="26" xfId="0" applyNumberFormat="1" applyFont="1" applyBorder="1" applyAlignment="1"/>
    <xf numFmtId="0" fontId="0" fillId="0" borderId="0" xfId="0" applyAlignment="1"/>
    <xf numFmtId="0" fontId="1" fillId="0" borderId="0" xfId="0" applyFont="1" applyAlignment="1"/>
    <xf numFmtId="0" fontId="1" fillId="0" borderId="37" xfId="0" applyFont="1" applyBorder="1" applyAlignment="1"/>
    <xf numFmtId="2" fontId="1" fillId="0" borderId="38" xfId="0" applyNumberFormat="1" applyFont="1" applyBorder="1" applyAlignment="1"/>
    <xf numFmtId="43" fontId="1" fillId="0" borderId="19" xfId="0" applyNumberFormat="1" applyFont="1" applyBorder="1" applyAlignment="1"/>
    <xf numFmtId="0" fontId="0" fillId="0" borderId="39" xfId="0" applyBorder="1"/>
    <xf numFmtId="0" fontId="0" fillId="0" borderId="40" xfId="0" applyBorder="1"/>
    <xf numFmtId="0" fontId="4" fillId="0" borderId="40" xfId="0" applyFont="1" applyBorder="1"/>
    <xf numFmtId="0" fontId="1" fillId="0" borderId="0" xfId="0" applyFont="1" applyFill="1"/>
    <xf numFmtId="0" fontId="4" fillId="0" borderId="0" xfId="0" applyFont="1" applyAlignment="1">
      <alignment horizontal="left" wrapText="1"/>
    </xf>
    <xf numFmtId="0" fontId="2" fillId="0" borderId="8" xfId="0" applyFont="1" applyBorder="1" applyAlignment="1">
      <alignment horizontal="center"/>
    </xf>
    <xf numFmtId="0" fontId="4" fillId="0" borderId="0" xfId="0" applyFont="1" applyAlignment="1">
      <alignment horizontal="left" wrapText="1"/>
    </xf>
    <xf numFmtId="0" fontId="1" fillId="0" borderId="0" xfId="0" applyFont="1" applyAlignment="1">
      <alignment horizontal="center"/>
    </xf>
    <xf numFmtId="0" fontId="2" fillId="0" borderId="12" xfId="0" applyFont="1" applyBorder="1" applyAlignment="1">
      <alignment horizontal="center" wrapText="1"/>
    </xf>
    <xf numFmtId="0" fontId="0" fillId="0" borderId="12" xfId="0" applyBorder="1" applyAlignment="1">
      <alignment horizontal="center" wrapText="1"/>
    </xf>
    <xf numFmtId="0" fontId="2" fillId="0" borderId="49"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wrapText="1"/>
    </xf>
    <xf numFmtId="0" fontId="0" fillId="0" borderId="53" xfId="0" applyBorder="1" applyAlignment="1">
      <alignment wrapText="1"/>
    </xf>
    <xf numFmtId="0" fontId="2" fillId="0" borderId="9" xfId="0" applyFont="1" applyBorder="1" applyAlignment="1">
      <alignment horizontal="center"/>
    </xf>
    <xf numFmtId="0" fontId="2" fillId="0" borderId="48" xfId="0" applyFont="1" applyBorder="1" applyAlignment="1">
      <alignment horizontal="center"/>
    </xf>
    <xf numFmtId="0" fontId="2" fillId="0" borderId="8" xfId="0" applyFont="1" applyBorder="1" applyAlignment="1">
      <alignment horizontal="center"/>
    </xf>
    <xf numFmtId="0" fontId="0" fillId="0" borderId="8" xfId="0" applyBorder="1" applyAlignment="1">
      <alignment horizontal="center"/>
    </xf>
    <xf numFmtId="0" fontId="0" fillId="0" borderId="12" xfId="0" applyBorder="1" applyAlignment="1">
      <alignment horizontal="center"/>
    </xf>
    <xf numFmtId="0" fontId="2" fillId="0" borderId="54" xfId="0" applyFont="1" applyBorder="1" applyAlignment="1">
      <alignment horizontal="center" wrapText="1"/>
    </xf>
    <xf numFmtId="0" fontId="2" fillId="0" borderId="48" xfId="0" applyFont="1" applyBorder="1" applyAlignment="1">
      <alignment horizontal="center" wrapText="1"/>
    </xf>
    <xf numFmtId="0" fontId="0" fillId="0" borderId="41" xfId="0" applyFill="1" applyBorder="1" applyAlignment="1"/>
    <xf numFmtId="0" fontId="0" fillId="0" borderId="42" xfId="0" applyFill="1" applyBorder="1" applyAlignment="1"/>
    <xf numFmtId="0" fontId="1" fillId="0" borderId="43" xfId="0" applyFont="1" applyFill="1" applyBorder="1" applyAlignment="1"/>
    <xf numFmtId="0" fontId="1" fillId="0" borderId="44" xfId="0" applyFont="1" applyFill="1" applyBorder="1" applyAlignment="1"/>
    <xf numFmtId="0" fontId="4" fillId="0" borderId="45" xfId="0" applyFont="1" applyBorder="1" applyAlignment="1"/>
    <xf numFmtId="0" fontId="4" fillId="0" borderId="46" xfId="0" applyFont="1" applyBorder="1" applyAlignment="1"/>
    <xf numFmtId="0" fontId="1" fillId="0" borderId="41" xfId="0" applyFont="1" applyBorder="1" applyAlignment="1"/>
    <xf numFmtId="0" fontId="1" fillId="0" borderId="42" xfId="0" applyFont="1" applyBorder="1" applyAlignment="1"/>
    <xf numFmtId="0" fontId="2" fillId="0" borderId="4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47625</xdr:rowOff>
    </xdr:from>
    <xdr:to>
      <xdr:col>5</xdr:col>
      <xdr:colOff>104775</xdr:colOff>
      <xdr:row>3</xdr:row>
      <xdr:rowOff>19050</xdr:rowOff>
    </xdr:to>
    <xdr:pic>
      <xdr:nvPicPr>
        <xdr:cNvPr id="1162" name="Picture 7">
          <a:extLst>
            <a:ext uri="{FF2B5EF4-FFF2-40B4-BE49-F238E27FC236}">
              <a16:creationId xmlns:a16="http://schemas.microsoft.com/office/drawing/2014/main" id="{FC702B59-6860-4ADC-B867-0B14B989D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47625"/>
          <a:ext cx="9144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7"/>
  <sheetViews>
    <sheetView tabSelected="1" topLeftCell="A4" zoomScaleNormal="100" workbookViewId="0">
      <selection activeCell="N31" sqref="N31"/>
    </sheetView>
  </sheetViews>
  <sheetFormatPr defaultRowHeight="12.75" x14ac:dyDescent="0.2"/>
  <cols>
    <col min="1" max="1" width="32.85546875" bestFit="1" customWidth="1"/>
    <col min="2" max="2" width="66.5703125" customWidth="1"/>
    <col min="3" max="3" width="12.85546875" customWidth="1"/>
    <col min="4" max="4" width="11.28515625" customWidth="1"/>
    <col min="5" max="5" width="12.85546875" customWidth="1"/>
    <col min="6" max="6" width="14.42578125" customWidth="1"/>
    <col min="7" max="7" width="15.28515625" customWidth="1"/>
    <col min="8" max="8" width="17.140625" customWidth="1"/>
    <col min="9" max="11" width="15.28515625" customWidth="1"/>
    <col min="12" max="12" width="15.28515625" style="65" customWidth="1"/>
    <col min="13" max="13" width="19.7109375" customWidth="1"/>
    <col min="14" max="14" width="38.28515625" customWidth="1"/>
  </cols>
  <sheetData>
    <row r="1" spans="1:15" x14ac:dyDescent="0.2">
      <c r="B1" s="1"/>
      <c r="C1" s="1"/>
    </row>
    <row r="2" spans="1:15" x14ac:dyDescent="0.2">
      <c r="B2" s="1"/>
      <c r="C2" s="1"/>
    </row>
    <row r="3" spans="1:15" x14ac:dyDescent="0.2">
      <c r="B3" s="1"/>
      <c r="C3" s="1"/>
    </row>
    <row r="5" spans="1:15" x14ac:dyDescent="0.2">
      <c r="A5" s="77" t="s">
        <v>0</v>
      </c>
      <c r="B5" s="77"/>
      <c r="C5" s="77"/>
      <c r="D5" s="77"/>
      <c r="E5" s="77"/>
      <c r="F5" s="77"/>
      <c r="G5" s="77"/>
      <c r="H5" s="77"/>
      <c r="I5" s="77"/>
      <c r="J5" s="77"/>
      <c r="K5" s="77"/>
      <c r="L5" s="77"/>
      <c r="M5" s="77"/>
      <c r="N5" s="3"/>
      <c r="O5" s="2"/>
    </row>
    <row r="6" spans="1:15" x14ac:dyDescent="0.2">
      <c r="A6" s="77" t="s">
        <v>1</v>
      </c>
      <c r="B6" s="77"/>
      <c r="C6" s="77"/>
      <c r="D6" s="77"/>
      <c r="E6" s="77"/>
      <c r="F6" s="77"/>
      <c r="G6" s="77"/>
      <c r="H6" s="77"/>
      <c r="I6" s="77"/>
      <c r="J6" s="77"/>
      <c r="K6" s="77"/>
      <c r="L6" s="77"/>
      <c r="M6" s="77"/>
      <c r="N6" s="3"/>
      <c r="O6" s="2"/>
    </row>
    <row r="7" spans="1:15" ht="13.5" thickBot="1" x14ac:dyDescent="0.25">
      <c r="A7" s="1"/>
      <c r="B7" s="1"/>
      <c r="C7" s="1"/>
      <c r="G7" s="1"/>
      <c r="H7" s="73"/>
      <c r="I7" s="1"/>
      <c r="J7" s="73"/>
      <c r="K7" s="1"/>
      <c r="L7" s="66"/>
      <c r="N7" s="3"/>
      <c r="O7" s="2"/>
    </row>
    <row r="8" spans="1:15" ht="14.25" thickTop="1" thickBot="1" x14ac:dyDescent="0.25">
      <c r="A8" s="5"/>
      <c r="B8" s="13"/>
      <c r="C8" s="80" t="s">
        <v>2</v>
      </c>
      <c r="D8" s="81"/>
      <c r="E8" s="81"/>
      <c r="F8" s="81"/>
      <c r="G8" s="81"/>
      <c r="H8" s="81"/>
      <c r="I8" s="81"/>
      <c r="J8" s="81"/>
      <c r="K8" s="81"/>
      <c r="L8" s="82"/>
      <c r="M8" s="12"/>
      <c r="N8" s="2"/>
    </row>
    <row r="9" spans="1:15" ht="24" customHeight="1" thickBot="1" x14ac:dyDescent="0.25">
      <c r="A9" s="6"/>
      <c r="B9" s="75"/>
      <c r="C9" s="87" t="s">
        <v>3</v>
      </c>
      <c r="D9" s="100" t="s">
        <v>4</v>
      </c>
      <c r="E9" s="86"/>
      <c r="F9" s="85" t="s">
        <v>5</v>
      </c>
      <c r="G9" s="86"/>
      <c r="H9" s="78" t="s">
        <v>6</v>
      </c>
      <c r="I9" s="90" t="s">
        <v>7</v>
      </c>
      <c r="J9" s="91"/>
      <c r="K9" s="78" t="s">
        <v>8</v>
      </c>
      <c r="L9" s="83" t="s">
        <v>9</v>
      </c>
      <c r="M9" s="28"/>
      <c r="N9" s="2"/>
    </row>
    <row r="10" spans="1:15" ht="36" x14ac:dyDescent="0.2">
      <c r="A10" s="6" t="s">
        <v>10</v>
      </c>
      <c r="B10" s="75" t="s">
        <v>11</v>
      </c>
      <c r="C10" s="88"/>
      <c r="D10" s="8" t="s">
        <v>12</v>
      </c>
      <c r="E10" s="9" t="s">
        <v>13</v>
      </c>
      <c r="F10" s="9" t="s">
        <v>14</v>
      </c>
      <c r="G10" s="9" t="s">
        <v>15</v>
      </c>
      <c r="H10" s="89"/>
      <c r="I10" s="35" t="s">
        <v>16</v>
      </c>
      <c r="J10" s="9" t="s">
        <v>17</v>
      </c>
      <c r="K10" s="79"/>
      <c r="L10" s="84"/>
      <c r="M10" s="10" t="s">
        <v>18</v>
      </c>
    </row>
    <row r="11" spans="1:15" ht="13.5" thickBot="1" x14ac:dyDescent="0.25">
      <c r="A11" s="7"/>
      <c r="B11" s="14"/>
      <c r="C11" s="4" t="s">
        <v>19</v>
      </c>
      <c r="D11" s="17" t="s">
        <v>19</v>
      </c>
      <c r="E11" s="4" t="s">
        <v>19</v>
      </c>
      <c r="F11" s="4" t="s">
        <v>19</v>
      </c>
      <c r="G11" s="11" t="s">
        <v>19</v>
      </c>
      <c r="H11" s="11" t="s">
        <v>19</v>
      </c>
      <c r="I11" s="11"/>
      <c r="J11" s="4" t="s">
        <v>19</v>
      </c>
      <c r="K11" s="4"/>
      <c r="L11" s="67"/>
      <c r="M11" s="44" t="s">
        <v>19</v>
      </c>
    </row>
    <row r="12" spans="1:15" s="43" customFormat="1" x14ac:dyDescent="0.2">
      <c r="A12" s="70" t="s">
        <v>20</v>
      </c>
      <c r="B12" s="55" t="s">
        <v>21</v>
      </c>
      <c r="C12" s="58">
        <v>30499.119999999988</v>
      </c>
      <c r="D12" s="60">
        <v>0</v>
      </c>
      <c r="E12" s="60">
        <v>0</v>
      </c>
      <c r="F12" s="62">
        <v>0</v>
      </c>
      <c r="G12" s="51">
        <v>0</v>
      </c>
      <c r="H12" s="51">
        <v>0</v>
      </c>
      <c r="I12" s="51">
        <v>0</v>
      </c>
      <c r="J12" s="51">
        <v>808.26999999999975</v>
      </c>
      <c r="K12" s="51">
        <v>0</v>
      </c>
      <c r="L12" s="68">
        <f>SUM(D12:K12)</f>
        <v>808.26999999999975</v>
      </c>
      <c r="M12" s="52">
        <f t="shared" ref="M12:M77" si="0">SUM(C12+L12)</f>
        <v>31307.389999999989</v>
      </c>
      <c r="N12" s="42"/>
    </row>
    <row r="13" spans="1:15" s="43" customFormat="1" x14ac:dyDescent="0.2">
      <c r="A13" s="71" t="s">
        <v>22</v>
      </c>
      <c r="B13" s="26" t="s">
        <v>23</v>
      </c>
      <c r="C13" s="59">
        <v>17426.5</v>
      </c>
      <c r="D13" s="61">
        <v>1650.6999999999998</v>
      </c>
      <c r="E13" s="61">
        <v>20</v>
      </c>
      <c r="F13" s="63">
        <v>0</v>
      </c>
      <c r="G13" s="53">
        <v>0</v>
      </c>
      <c r="H13" s="53">
        <v>24.5</v>
      </c>
      <c r="I13" s="53">
        <v>0</v>
      </c>
      <c r="J13" s="53">
        <v>78.03</v>
      </c>
      <c r="K13" s="53">
        <v>0</v>
      </c>
      <c r="L13" s="68">
        <f t="shared" ref="L13:L78" si="1">SUM(D13:K13)</f>
        <v>1773.2299999999998</v>
      </c>
      <c r="M13" s="52">
        <f t="shared" si="0"/>
        <v>19199.73</v>
      </c>
      <c r="N13" s="42"/>
    </row>
    <row r="14" spans="1:15" x14ac:dyDescent="0.2">
      <c r="A14" s="71" t="s">
        <v>24</v>
      </c>
      <c r="B14" s="56" t="s">
        <v>23</v>
      </c>
      <c r="C14" s="59">
        <v>17426.5</v>
      </c>
      <c r="D14" s="61">
        <v>405.45</v>
      </c>
      <c r="E14" s="61">
        <v>0</v>
      </c>
      <c r="F14" s="63">
        <v>0</v>
      </c>
      <c r="G14" s="53">
        <v>0</v>
      </c>
      <c r="H14" s="53">
        <v>0</v>
      </c>
      <c r="I14" s="53">
        <v>14.49</v>
      </c>
      <c r="J14" s="53">
        <v>840.26999999999975</v>
      </c>
      <c r="K14" s="53">
        <v>0</v>
      </c>
      <c r="L14" s="68">
        <f t="shared" si="1"/>
        <v>1260.2099999999998</v>
      </c>
      <c r="M14" s="52">
        <f t="shared" si="0"/>
        <v>18686.71</v>
      </c>
      <c r="N14" s="27"/>
    </row>
    <row r="15" spans="1:15" x14ac:dyDescent="0.2">
      <c r="A15" s="71" t="s">
        <v>25</v>
      </c>
      <c r="B15" s="56" t="s">
        <v>23</v>
      </c>
      <c r="C15" s="59">
        <v>17426.5</v>
      </c>
      <c r="D15" s="61">
        <v>635.85</v>
      </c>
      <c r="E15" s="61">
        <v>0</v>
      </c>
      <c r="F15" s="63">
        <v>0</v>
      </c>
      <c r="G15" s="53">
        <v>0</v>
      </c>
      <c r="H15" s="53">
        <v>0</v>
      </c>
      <c r="I15" s="53">
        <v>0</v>
      </c>
      <c r="J15" s="53">
        <v>54.010000000000005</v>
      </c>
      <c r="K15" s="53">
        <v>0</v>
      </c>
      <c r="L15" s="68">
        <f t="shared" si="1"/>
        <v>689.86</v>
      </c>
      <c r="M15" s="52">
        <f t="shared" si="0"/>
        <v>18116.36</v>
      </c>
      <c r="N15" s="27"/>
    </row>
    <row r="16" spans="1:15" x14ac:dyDescent="0.2">
      <c r="A16" s="71" t="s">
        <v>26</v>
      </c>
      <c r="B16" s="56" t="s">
        <v>23</v>
      </c>
      <c r="C16" s="59">
        <v>17426.5</v>
      </c>
      <c r="D16" s="61">
        <v>0</v>
      </c>
      <c r="E16" s="61">
        <v>0</v>
      </c>
      <c r="F16" s="63">
        <v>0</v>
      </c>
      <c r="G16" s="53">
        <v>0</v>
      </c>
      <c r="H16" s="53">
        <v>550.67999999999995</v>
      </c>
      <c r="I16" s="53">
        <v>0</v>
      </c>
      <c r="J16" s="53">
        <v>841.22999999999979</v>
      </c>
      <c r="K16" s="53">
        <v>0</v>
      </c>
      <c r="L16" s="68">
        <f t="shared" si="1"/>
        <v>1391.9099999999999</v>
      </c>
      <c r="M16" s="52">
        <f t="shared" si="0"/>
        <v>18818.41</v>
      </c>
      <c r="N16" s="27"/>
    </row>
    <row r="17" spans="1:14" s="43" customFormat="1" x14ac:dyDescent="0.2">
      <c r="A17" s="71" t="s">
        <v>27</v>
      </c>
      <c r="B17" s="26" t="s">
        <v>28</v>
      </c>
      <c r="C17" s="59">
        <v>22225.5</v>
      </c>
      <c r="D17" s="61">
        <v>2198.85</v>
      </c>
      <c r="E17" s="61">
        <v>19.25</v>
      </c>
      <c r="F17" s="63">
        <v>0</v>
      </c>
      <c r="G17" s="53">
        <v>0</v>
      </c>
      <c r="H17" s="53">
        <v>0</v>
      </c>
      <c r="I17" s="53">
        <v>0</v>
      </c>
      <c r="J17" s="53">
        <v>1799.1100000000001</v>
      </c>
      <c r="K17" s="53">
        <v>0</v>
      </c>
      <c r="L17" s="68">
        <f t="shared" si="1"/>
        <v>4017.21</v>
      </c>
      <c r="M17" s="52">
        <f t="shared" si="0"/>
        <v>26242.71</v>
      </c>
      <c r="N17" s="42"/>
    </row>
    <row r="18" spans="1:14" s="43" customFormat="1" x14ac:dyDescent="0.2">
      <c r="A18" s="72" t="s">
        <v>29</v>
      </c>
      <c r="B18" s="56" t="s">
        <v>23</v>
      </c>
      <c r="C18" s="59">
        <v>17426.5</v>
      </c>
      <c r="D18" s="61">
        <v>273.59999999999997</v>
      </c>
      <c r="E18" s="61">
        <v>0</v>
      </c>
      <c r="F18" s="63">
        <v>0</v>
      </c>
      <c r="G18" s="53">
        <v>0</v>
      </c>
      <c r="H18" s="53">
        <v>0</v>
      </c>
      <c r="I18" s="53">
        <v>0</v>
      </c>
      <c r="J18" s="53">
        <v>0</v>
      </c>
      <c r="K18" s="53">
        <v>0</v>
      </c>
      <c r="L18" s="68">
        <f t="shared" si="1"/>
        <v>273.59999999999997</v>
      </c>
      <c r="M18" s="52">
        <f t="shared" si="0"/>
        <v>17700.099999999999</v>
      </c>
      <c r="N18" s="42"/>
    </row>
    <row r="19" spans="1:14" x14ac:dyDescent="0.2">
      <c r="A19" s="71" t="s">
        <v>30</v>
      </c>
      <c r="B19" s="56" t="s">
        <v>31</v>
      </c>
      <c r="C19" s="59">
        <v>22225.5</v>
      </c>
      <c r="D19" s="61">
        <v>611.09999999999991</v>
      </c>
      <c r="E19" s="61">
        <v>0</v>
      </c>
      <c r="F19" s="63">
        <v>0</v>
      </c>
      <c r="G19" s="53">
        <v>0</v>
      </c>
      <c r="H19" s="53">
        <v>0</v>
      </c>
      <c r="I19" s="53">
        <v>0</v>
      </c>
      <c r="J19" s="53">
        <v>77.91</v>
      </c>
      <c r="K19" s="53">
        <v>0</v>
      </c>
      <c r="L19" s="68">
        <f t="shared" si="1"/>
        <v>689.00999999999988</v>
      </c>
      <c r="M19" s="52">
        <f t="shared" si="0"/>
        <v>22914.51</v>
      </c>
      <c r="N19" s="27"/>
    </row>
    <row r="20" spans="1:14" x14ac:dyDescent="0.2">
      <c r="A20" s="72" t="s">
        <v>32</v>
      </c>
      <c r="B20" s="56" t="s">
        <v>23</v>
      </c>
      <c r="C20" s="59">
        <v>17426.5</v>
      </c>
      <c r="D20" s="61">
        <v>1497.5999999999997</v>
      </c>
      <c r="E20" s="61">
        <v>15.1</v>
      </c>
      <c r="F20" s="63">
        <v>0</v>
      </c>
      <c r="G20" s="53">
        <v>0</v>
      </c>
      <c r="H20" s="53">
        <v>260</v>
      </c>
      <c r="I20" s="53">
        <v>0</v>
      </c>
      <c r="J20" s="53">
        <v>129.51</v>
      </c>
      <c r="K20" s="53">
        <v>0</v>
      </c>
      <c r="L20" s="68">
        <f t="shared" si="1"/>
        <v>1902.2099999999996</v>
      </c>
      <c r="M20" s="52">
        <f t="shared" si="0"/>
        <v>19328.71</v>
      </c>
      <c r="N20" s="27"/>
    </row>
    <row r="21" spans="1:14" x14ac:dyDescent="0.2">
      <c r="A21" s="71" t="s">
        <v>33</v>
      </c>
      <c r="B21" s="56" t="s">
        <v>23</v>
      </c>
      <c r="C21" s="59">
        <v>17426.5</v>
      </c>
      <c r="D21" s="61">
        <v>2161.8000000000002</v>
      </c>
      <c r="E21" s="61">
        <v>0</v>
      </c>
      <c r="F21" s="63">
        <v>0</v>
      </c>
      <c r="G21" s="53">
        <v>0</v>
      </c>
      <c r="H21" s="53">
        <v>354.44</v>
      </c>
      <c r="I21" s="53">
        <v>0</v>
      </c>
      <c r="J21" s="53">
        <v>0</v>
      </c>
      <c r="K21" s="53">
        <v>0</v>
      </c>
      <c r="L21" s="68">
        <f t="shared" si="1"/>
        <v>2516.2400000000002</v>
      </c>
      <c r="M21" s="52">
        <f t="shared" si="0"/>
        <v>19942.740000000002</v>
      </c>
      <c r="N21" s="27"/>
    </row>
    <row r="22" spans="1:14" s="43" customFormat="1" x14ac:dyDescent="0.2">
      <c r="A22" s="72" t="s">
        <v>34</v>
      </c>
      <c r="B22" s="56" t="s">
        <v>23</v>
      </c>
      <c r="C22" s="59">
        <v>17426.5</v>
      </c>
      <c r="D22" s="61">
        <v>0</v>
      </c>
      <c r="E22" s="61">
        <v>0</v>
      </c>
      <c r="F22" s="63">
        <v>0</v>
      </c>
      <c r="G22" s="53">
        <v>0</v>
      </c>
      <c r="H22" s="53">
        <v>0</v>
      </c>
      <c r="I22" s="53">
        <v>0</v>
      </c>
      <c r="J22" s="53">
        <v>152.91</v>
      </c>
      <c r="K22" s="53">
        <v>0</v>
      </c>
      <c r="L22" s="68">
        <f t="shared" si="1"/>
        <v>152.91</v>
      </c>
      <c r="M22" s="52">
        <f t="shared" si="0"/>
        <v>17579.41</v>
      </c>
      <c r="N22" s="42"/>
    </row>
    <row r="23" spans="1:14" x14ac:dyDescent="0.2">
      <c r="A23" s="72" t="s">
        <v>35</v>
      </c>
      <c r="B23" s="56" t="s">
        <v>23</v>
      </c>
      <c r="C23" s="59">
        <v>17426.5</v>
      </c>
      <c r="D23" s="61">
        <v>920.7</v>
      </c>
      <c r="E23" s="61">
        <v>7.8</v>
      </c>
      <c r="F23" s="63">
        <v>0</v>
      </c>
      <c r="G23" s="53">
        <v>0</v>
      </c>
      <c r="H23" s="53">
        <v>142.6</v>
      </c>
      <c r="I23" s="53">
        <v>0</v>
      </c>
      <c r="J23" s="53">
        <v>131.92000000000002</v>
      </c>
      <c r="K23" s="53">
        <v>0</v>
      </c>
      <c r="L23" s="68">
        <f t="shared" si="1"/>
        <v>1203.02</v>
      </c>
      <c r="M23" s="52">
        <f t="shared" si="0"/>
        <v>18629.52</v>
      </c>
      <c r="N23" s="27"/>
    </row>
    <row r="24" spans="1:14" x14ac:dyDescent="0.2">
      <c r="A24" s="61" t="s">
        <v>36</v>
      </c>
      <c r="B24" s="56" t="s">
        <v>23</v>
      </c>
      <c r="C24" s="59">
        <v>17426.5</v>
      </c>
      <c r="D24" s="61">
        <v>234</v>
      </c>
      <c r="E24" s="61">
        <v>0</v>
      </c>
      <c r="F24" s="63">
        <v>0</v>
      </c>
      <c r="G24" s="53">
        <v>0</v>
      </c>
      <c r="H24" s="53">
        <v>0</v>
      </c>
      <c r="I24" s="53">
        <v>0</v>
      </c>
      <c r="J24" s="53">
        <v>1060.81</v>
      </c>
      <c r="K24" s="53">
        <v>0</v>
      </c>
      <c r="L24" s="68">
        <f t="shared" si="1"/>
        <v>1294.81</v>
      </c>
      <c r="M24" s="52">
        <f t="shared" si="0"/>
        <v>18721.310000000001</v>
      </c>
      <c r="N24" s="27"/>
    </row>
    <row r="25" spans="1:14" x14ac:dyDescent="0.2">
      <c r="A25" s="71" t="s">
        <v>37</v>
      </c>
      <c r="B25" s="56" t="s">
        <v>23</v>
      </c>
      <c r="C25" s="59">
        <v>17426.5</v>
      </c>
      <c r="D25" s="61">
        <v>0</v>
      </c>
      <c r="E25" s="61">
        <v>0</v>
      </c>
      <c r="F25" s="63">
        <v>0</v>
      </c>
      <c r="G25" s="53">
        <v>0</v>
      </c>
      <c r="H25" s="53">
        <v>0</v>
      </c>
      <c r="I25" s="53">
        <v>0</v>
      </c>
      <c r="J25" s="53">
        <v>131.92000000000002</v>
      </c>
      <c r="K25" s="53">
        <v>0</v>
      </c>
      <c r="L25" s="68">
        <f t="shared" si="1"/>
        <v>131.92000000000002</v>
      </c>
      <c r="M25" s="52">
        <f t="shared" si="0"/>
        <v>17558.419999999998</v>
      </c>
      <c r="N25" s="27"/>
    </row>
    <row r="26" spans="1:14" s="43" customFormat="1" x14ac:dyDescent="0.2">
      <c r="A26" s="71" t="s">
        <v>38</v>
      </c>
      <c r="B26" s="56" t="s">
        <v>23</v>
      </c>
      <c r="C26" s="59">
        <v>17426.5</v>
      </c>
      <c r="D26" s="61">
        <v>918.45</v>
      </c>
      <c r="E26" s="61">
        <v>0</v>
      </c>
      <c r="F26" s="63">
        <v>0</v>
      </c>
      <c r="G26" s="53">
        <v>0</v>
      </c>
      <c r="H26" s="53">
        <v>0</v>
      </c>
      <c r="I26" s="53">
        <v>115.38000000000001</v>
      </c>
      <c r="J26" s="53">
        <v>215.99999999999997</v>
      </c>
      <c r="K26" s="53">
        <v>0</v>
      </c>
      <c r="L26" s="68">
        <f t="shared" si="1"/>
        <v>1249.8300000000002</v>
      </c>
      <c r="M26" s="52">
        <f t="shared" si="0"/>
        <v>18676.330000000002</v>
      </c>
      <c r="N26" s="42"/>
    </row>
    <row r="27" spans="1:14" x14ac:dyDescent="0.2">
      <c r="A27" s="71" t="s">
        <v>39</v>
      </c>
      <c r="B27" s="56" t="s">
        <v>40</v>
      </c>
      <c r="C27" s="59">
        <v>7236.8600000000006</v>
      </c>
      <c r="D27" s="61">
        <v>0</v>
      </c>
      <c r="E27" s="61">
        <v>0</v>
      </c>
      <c r="F27" s="63">
        <v>0</v>
      </c>
      <c r="G27" s="53">
        <v>0</v>
      </c>
      <c r="H27" s="53">
        <v>0</v>
      </c>
      <c r="I27" s="53">
        <v>0</v>
      </c>
      <c r="J27" s="53">
        <v>0</v>
      </c>
      <c r="K27" s="53">
        <v>0</v>
      </c>
      <c r="L27" s="68">
        <f t="shared" si="1"/>
        <v>0</v>
      </c>
      <c r="M27" s="52">
        <f t="shared" si="0"/>
        <v>7236.8600000000006</v>
      </c>
      <c r="N27" s="27"/>
    </row>
    <row r="28" spans="1:14" s="43" customFormat="1" x14ac:dyDescent="0.2">
      <c r="A28" s="71" t="s">
        <v>41</v>
      </c>
      <c r="B28" s="56" t="s">
        <v>42</v>
      </c>
      <c r="C28" s="59">
        <v>22225.5</v>
      </c>
      <c r="D28" s="61">
        <v>363.6</v>
      </c>
      <c r="E28" s="61">
        <v>94.6</v>
      </c>
      <c r="F28" s="63">
        <v>0</v>
      </c>
      <c r="G28" s="53">
        <v>0</v>
      </c>
      <c r="H28" s="53">
        <v>639.29999999999995</v>
      </c>
      <c r="I28" s="53">
        <v>0</v>
      </c>
      <c r="J28" s="53">
        <v>60.11</v>
      </c>
      <c r="K28" s="53">
        <v>0</v>
      </c>
      <c r="L28" s="68">
        <f t="shared" si="1"/>
        <v>1157.6099999999999</v>
      </c>
      <c r="M28" s="52">
        <f t="shared" si="0"/>
        <v>23383.11</v>
      </c>
      <c r="N28" s="42"/>
    </row>
    <row r="29" spans="1:14" s="43" customFormat="1" x14ac:dyDescent="0.2">
      <c r="A29" s="71" t="s">
        <v>43</v>
      </c>
      <c r="B29" s="56" t="s">
        <v>44</v>
      </c>
      <c r="C29" s="59">
        <v>22225.5</v>
      </c>
      <c r="D29" s="61">
        <v>1065.5999999999999</v>
      </c>
      <c r="E29" s="61">
        <v>0</v>
      </c>
      <c r="F29" s="63">
        <v>0</v>
      </c>
      <c r="G29" s="53">
        <v>0</v>
      </c>
      <c r="H29" s="53">
        <v>0</v>
      </c>
      <c r="I29" s="53">
        <v>0</v>
      </c>
      <c r="J29" s="53">
        <v>54.010000000000005</v>
      </c>
      <c r="K29" s="53">
        <v>0</v>
      </c>
      <c r="L29" s="68">
        <f t="shared" si="1"/>
        <v>1119.6099999999999</v>
      </c>
      <c r="M29" s="52">
        <f t="shared" si="0"/>
        <v>23345.11</v>
      </c>
      <c r="N29" s="42"/>
    </row>
    <row r="30" spans="1:14" x14ac:dyDescent="0.2">
      <c r="A30" s="72" t="s">
        <v>45</v>
      </c>
      <c r="B30" s="56" t="s">
        <v>23</v>
      </c>
      <c r="C30" s="59">
        <v>17426.5</v>
      </c>
      <c r="D30" s="61">
        <v>2424.6499999999996</v>
      </c>
      <c r="E30" s="61">
        <v>47.99</v>
      </c>
      <c r="F30" s="63">
        <v>0</v>
      </c>
      <c r="G30" s="53">
        <v>0</v>
      </c>
      <c r="H30" s="53">
        <v>0</v>
      </c>
      <c r="I30" s="53">
        <v>0</v>
      </c>
      <c r="J30" s="53">
        <v>232.92</v>
      </c>
      <c r="K30" s="53">
        <v>0</v>
      </c>
      <c r="L30" s="68">
        <f t="shared" si="1"/>
        <v>2705.5599999999995</v>
      </c>
      <c r="M30" s="52">
        <f t="shared" si="0"/>
        <v>20132.059999999998</v>
      </c>
      <c r="N30" s="27"/>
    </row>
    <row r="31" spans="1:14" x14ac:dyDescent="0.2">
      <c r="A31" s="72" t="s">
        <v>46</v>
      </c>
      <c r="B31" s="56" t="s">
        <v>47</v>
      </c>
      <c r="C31" s="59">
        <v>22225.5</v>
      </c>
      <c r="D31" s="61">
        <v>2334.6</v>
      </c>
      <c r="E31" s="61">
        <v>72.13</v>
      </c>
      <c r="F31" s="63">
        <v>0</v>
      </c>
      <c r="G31" s="53">
        <v>0</v>
      </c>
      <c r="H31" s="53">
        <v>0</v>
      </c>
      <c r="I31" s="53">
        <v>3</v>
      </c>
      <c r="J31" s="53">
        <v>54.010000000000005</v>
      </c>
      <c r="K31" s="53">
        <v>0</v>
      </c>
      <c r="L31" s="68">
        <f t="shared" si="1"/>
        <v>2463.7400000000002</v>
      </c>
      <c r="M31" s="52">
        <f t="shared" si="0"/>
        <v>24689.24</v>
      </c>
      <c r="N31" s="27"/>
    </row>
    <row r="32" spans="1:14" x14ac:dyDescent="0.2">
      <c r="A32" s="71" t="s">
        <v>48</v>
      </c>
      <c r="B32" s="56" t="s">
        <v>23</v>
      </c>
      <c r="C32" s="59">
        <v>17426.5</v>
      </c>
      <c r="D32" s="61">
        <v>2094.2999999999997</v>
      </c>
      <c r="E32" s="61">
        <v>0</v>
      </c>
      <c r="F32" s="63">
        <v>0</v>
      </c>
      <c r="G32" s="53">
        <v>0</v>
      </c>
      <c r="H32" s="53">
        <v>0</v>
      </c>
      <c r="I32" s="53">
        <v>0</v>
      </c>
      <c r="J32" s="53">
        <v>106.21</v>
      </c>
      <c r="K32" s="53">
        <v>0</v>
      </c>
      <c r="L32" s="68">
        <f t="shared" si="1"/>
        <v>2200.5099999999998</v>
      </c>
      <c r="M32" s="52">
        <f t="shared" si="0"/>
        <v>19627.009999999998</v>
      </c>
      <c r="N32" s="27"/>
    </row>
    <row r="33" spans="1:14" s="43" customFormat="1" x14ac:dyDescent="0.2">
      <c r="A33" s="71" t="s">
        <v>49</v>
      </c>
      <c r="B33" s="26" t="s">
        <v>23</v>
      </c>
      <c r="C33" s="59">
        <v>17426.5</v>
      </c>
      <c r="D33" s="61">
        <v>0</v>
      </c>
      <c r="E33" s="61">
        <v>0</v>
      </c>
      <c r="F33" s="63">
        <v>0</v>
      </c>
      <c r="G33" s="53">
        <v>0</v>
      </c>
      <c r="H33" s="53">
        <v>0</v>
      </c>
      <c r="I33" s="53">
        <v>0</v>
      </c>
      <c r="J33" s="53">
        <v>131.91</v>
      </c>
      <c r="K33" s="53">
        <v>0</v>
      </c>
      <c r="L33" s="68">
        <f t="shared" si="1"/>
        <v>131.91</v>
      </c>
      <c r="M33" s="52">
        <f t="shared" si="0"/>
        <v>17558.41</v>
      </c>
      <c r="N33" s="42"/>
    </row>
    <row r="34" spans="1:14" s="43" customFormat="1" x14ac:dyDescent="0.2">
      <c r="A34" s="71" t="s">
        <v>50</v>
      </c>
      <c r="B34" s="56" t="s">
        <v>51</v>
      </c>
      <c r="C34" s="59">
        <v>22225.5</v>
      </c>
      <c r="D34" s="61">
        <v>0</v>
      </c>
      <c r="E34" s="61">
        <v>0</v>
      </c>
      <c r="F34" s="63">
        <v>0</v>
      </c>
      <c r="G34" s="53">
        <v>0</v>
      </c>
      <c r="H34" s="53">
        <v>0</v>
      </c>
      <c r="I34" s="53">
        <v>0</v>
      </c>
      <c r="J34" s="53">
        <v>189.48999999999995</v>
      </c>
      <c r="K34" s="53">
        <v>0</v>
      </c>
      <c r="L34" s="68">
        <f t="shared" si="1"/>
        <v>189.48999999999995</v>
      </c>
      <c r="M34" s="52">
        <f t="shared" si="0"/>
        <v>22414.99</v>
      </c>
      <c r="N34" s="42"/>
    </row>
    <row r="35" spans="1:14" s="43" customFormat="1" x14ac:dyDescent="0.2">
      <c r="A35" s="72" t="s">
        <v>52</v>
      </c>
      <c r="B35" s="56" t="s">
        <v>23</v>
      </c>
      <c r="C35" s="59">
        <v>17426.5</v>
      </c>
      <c r="D35" s="61">
        <v>648.04999999999995</v>
      </c>
      <c r="E35" s="61">
        <v>0</v>
      </c>
      <c r="F35" s="63">
        <v>0</v>
      </c>
      <c r="G35" s="53">
        <v>0</v>
      </c>
      <c r="H35" s="53">
        <v>0</v>
      </c>
      <c r="I35" s="53">
        <v>0</v>
      </c>
      <c r="J35" s="53">
        <v>78</v>
      </c>
      <c r="K35" s="53">
        <v>0</v>
      </c>
      <c r="L35" s="68">
        <f t="shared" si="1"/>
        <v>726.05</v>
      </c>
      <c r="M35" s="52">
        <f t="shared" si="0"/>
        <v>18152.55</v>
      </c>
      <c r="N35" s="42"/>
    </row>
    <row r="36" spans="1:14" s="43" customFormat="1" x14ac:dyDescent="0.2">
      <c r="A36" s="71" t="s">
        <v>53</v>
      </c>
      <c r="B36" s="56" t="s">
        <v>54</v>
      </c>
      <c r="C36" s="59">
        <v>22225.5</v>
      </c>
      <c r="D36" s="61">
        <v>0</v>
      </c>
      <c r="E36" s="61">
        <v>0</v>
      </c>
      <c r="F36" s="63">
        <v>0</v>
      </c>
      <c r="G36" s="53">
        <v>0</v>
      </c>
      <c r="H36" s="53">
        <v>0</v>
      </c>
      <c r="I36" s="53">
        <v>0</v>
      </c>
      <c r="J36" s="53">
        <v>69.91</v>
      </c>
      <c r="K36" s="53">
        <v>0</v>
      </c>
      <c r="L36" s="68">
        <f t="shared" si="1"/>
        <v>69.91</v>
      </c>
      <c r="M36" s="52">
        <f t="shared" si="0"/>
        <v>22295.41</v>
      </c>
      <c r="N36" s="42"/>
    </row>
    <row r="37" spans="1:14" s="43" customFormat="1" x14ac:dyDescent="0.2">
      <c r="A37" s="71" t="s">
        <v>55</v>
      </c>
      <c r="B37" s="56" t="s">
        <v>56</v>
      </c>
      <c r="C37" s="59">
        <v>6839.24</v>
      </c>
      <c r="D37" s="61">
        <v>189.45</v>
      </c>
      <c r="E37" s="61">
        <v>0</v>
      </c>
      <c r="F37" s="63">
        <v>0</v>
      </c>
      <c r="G37" s="53">
        <v>0</v>
      </c>
      <c r="H37" s="53">
        <v>0</v>
      </c>
      <c r="I37" s="53">
        <v>0</v>
      </c>
      <c r="J37" s="53">
        <v>0</v>
      </c>
      <c r="K37" s="53">
        <v>0</v>
      </c>
      <c r="L37" s="68">
        <f t="shared" si="1"/>
        <v>189.45</v>
      </c>
      <c r="M37" s="52">
        <f t="shared" si="0"/>
        <v>7028.69</v>
      </c>
      <c r="N37" s="42"/>
    </row>
    <row r="38" spans="1:14" x14ac:dyDescent="0.2">
      <c r="A38" s="71" t="s">
        <v>57</v>
      </c>
      <c r="B38" s="26" t="s">
        <v>23</v>
      </c>
      <c r="C38" s="59">
        <v>17426.5</v>
      </c>
      <c r="D38" s="61">
        <v>1851.75</v>
      </c>
      <c r="E38" s="61">
        <v>0</v>
      </c>
      <c r="F38" s="63">
        <v>0</v>
      </c>
      <c r="G38" s="53">
        <v>0</v>
      </c>
      <c r="H38" s="53">
        <v>0</v>
      </c>
      <c r="I38" s="53">
        <v>0</v>
      </c>
      <c r="J38" s="53">
        <v>335.77</v>
      </c>
      <c r="K38" s="53">
        <v>0</v>
      </c>
      <c r="L38" s="68">
        <f t="shared" si="1"/>
        <v>2187.52</v>
      </c>
      <c r="M38" s="52">
        <f t="shared" si="0"/>
        <v>19614.02</v>
      </c>
      <c r="N38" s="27"/>
    </row>
    <row r="39" spans="1:14" x14ac:dyDescent="0.2">
      <c r="A39" s="71" t="s">
        <v>58</v>
      </c>
      <c r="B39" s="56" t="s">
        <v>59</v>
      </c>
      <c r="C39" s="59">
        <v>22225.5</v>
      </c>
      <c r="D39" s="61">
        <v>0</v>
      </c>
      <c r="E39" s="61">
        <v>0</v>
      </c>
      <c r="F39" s="63">
        <v>0</v>
      </c>
      <c r="G39" s="53">
        <v>0</v>
      </c>
      <c r="H39" s="53">
        <v>0</v>
      </c>
      <c r="I39" s="53">
        <v>0</v>
      </c>
      <c r="J39" s="53">
        <v>610.79999999999984</v>
      </c>
      <c r="K39" s="53">
        <v>0</v>
      </c>
      <c r="L39" s="68">
        <f t="shared" si="1"/>
        <v>610.79999999999984</v>
      </c>
      <c r="M39" s="52">
        <f t="shared" si="0"/>
        <v>22836.3</v>
      </c>
      <c r="N39" s="27"/>
    </row>
    <row r="40" spans="1:14" s="43" customFormat="1" x14ac:dyDescent="0.2">
      <c r="A40" s="71" t="s">
        <v>60</v>
      </c>
      <c r="B40" s="56" t="s">
        <v>23</v>
      </c>
      <c r="C40" s="59">
        <v>17426.5</v>
      </c>
      <c r="D40" s="61">
        <v>27</v>
      </c>
      <c r="E40" s="61">
        <v>0</v>
      </c>
      <c r="F40" s="63">
        <v>0</v>
      </c>
      <c r="G40" s="53">
        <v>0</v>
      </c>
      <c r="H40" s="53">
        <v>0</v>
      </c>
      <c r="I40" s="53">
        <v>0</v>
      </c>
      <c r="J40" s="53">
        <v>155.82</v>
      </c>
      <c r="K40" s="53">
        <v>0</v>
      </c>
      <c r="L40" s="68">
        <f t="shared" si="1"/>
        <v>182.82</v>
      </c>
      <c r="M40" s="52">
        <f t="shared" si="0"/>
        <v>17609.32</v>
      </c>
      <c r="N40" s="42"/>
    </row>
    <row r="41" spans="1:14" s="43" customFormat="1" x14ac:dyDescent="0.2">
      <c r="A41" s="71" t="s">
        <v>61</v>
      </c>
      <c r="B41" s="56" t="s">
        <v>62</v>
      </c>
      <c r="C41" s="59">
        <v>6772.23</v>
      </c>
      <c r="D41" s="61">
        <v>0</v>
      </c>
      <c r="E41" s="61">
        <v>0</v>
      </c>
      <c r="F41" s="63">
        <v>0</v>
      </c>
      <c r="G41" s="53">
        <v>0</v>
      </c>
      <c r="H41" s="53">
        <v>0</v>
      </c>
      <c r="I41" s="53">
        <v>0</v>
      </c>
      <c r="J41" s="53">
        <v>108.5</v>
      </c>
      <c r="K41" s="53">
        <v>0</v>
      </c>
      <c r="L41" s="68">
        <f t="shared" si="1"/>
        <v>108.5</v>
      </c>
      <c r="M41" s="52">
        <f t="shared" si="0"/>
        <v>6880.73</v>
      </c>
      <c r="N41" s="42"/>
    </row>
    <row r="42" spans="1:14" s="43" customFormat="1" x14ac:dyDescent="0.2">
      <c r="A42" s="71" t="s">
        <v>63</v>
      </c>
      <c r="B42" s="56" t="s">
        <v>23</v>
      </c>
      <c r="C42" s="59">
        <v>17426.5</v>
      </c>
      <c r="D42" s="61">
        <v>454.05000000000007</v>
      </c>
      <c r="E42" s="61">
        <v>0</v>
      </c>
      <c r="F42" s="63">
        <v>0</v>
      </c>
      <c r="G42" s="53">
        <v>0</v>
      </c>
      <c r="H42" s="53">
        <v>0</v>
      </c>
      <c r="I42" s="53">
        <v>0</v>
      </c>
      <c r="J42" s="53">
        <v>0</v>
      </c>
      <c r="K42" s="53">
        <v>0</v>
      </c>
      <c r="L42" s="68">
        <f t="shared" si="1"/>
        <v>454.05000000000007</v>
      </c>
      <c r="M42" s="52">
        <f t="shared" si="0"/>
        <v>17880.55</v>
      </c>
      <c r="N42" s="42"/>
    </row>
    <row r="43" spans="1:14" s="47" customFormat="1" x14ac:dyDescent="0.2">
      <c r="A43" s="71" t="s">
        <v>64</v>
      </c>
      <c r="B43" s="56" t="s">
        <v>23</v>
      </c>
      <c r="C43" s="59">
        <v>17426.5</v>
      </c>
      <c r="D43" s="61">
        <v>850.95000000000016</v>
      </c>
      <c r="E43" s="61">
        <v>0</v>
      </c>
      <c r="F43" s="63">
        <v>0</v>
      </c>
      <c r="G43" s="53">
        <v>0</v>
      </c>
      <c r="H43" s="53">
        <v>0</v>
      </c>
      <c r="I43" s="53">
        <v>0</v>
      </c>
      <c r="J43" s="53">
        <v>54</v>
      </c>
      <c r="K43" s="53">
        <v>0</v>
      </c>
      <c r="L43" s="68">
        <f t="shared" si="1"/>
        <v>904.95000000000016</v>
      </c>
      <c r="M43" s="52">
        <f t="shared" si="0"/>
        <v>18331.45</v>
      </c>
      <c r="N43" s="46"/>
    </row>
    <row r="44" spans="1:14" s="43" customFormat="1" x14ac:dyDescent="0.2">
      <c r="A44" s="71" t="s">
        <v>65</v>
      </c>
      <c r="B44" s="56" t="s">
        <v>23</v>
      </c>
      <c r="C44" s="59">
        <v>17426.5</v>
      </c>
      <c r="D44" s="61">
        <v>0</v>
      </c>
      <c r="E44" s="61">
        <v>0</v>
      </c>
      <c r="F44" s="63">
        <v>0</v>
      </c>
      <c r="G44" s="53">
        <v>0</v>
      </c>
      <c r="H44" s="53">
        <v>0</v>
      </c>
      <c r="I44" s="53">
        <v>0</v>
      </c>
      <c r="J44" s="53">
        <v>123.83000000000001</v>
      </c>
      <c r="K44" s="53">
        <v>0</v>
      </c>
      <c r="L44" s="68">
        <f t="shared" si="1"/>
        <v>123.83000000000001</v>
      </c>
      <c r="M44" s="52">
        <f t="shared" si="0"/>
        <v>17550.330000000002</v>
      </c>
      <c r="N44" s="42"/>
    </row>
    <row r="45" spans="1:14" x14ac:dyDescent="0.2">
      <c r="A45" s="71" t="s">
        <v>66</v>
      </c>
      <c r="B45" s="26" t="s">
        <v>67</v>
      </c>
      <c r="C45" s="59">
        <v>22225.5</v>
      </c>
      <c r="D45" s="61">
        <v>627.75</v>
      </c>
      <c r="E45" s="61">
        <v>84.9</v>
      </c>
      <c r="F45" s="63">
        <v>0</v>
      </c>
      <c r="G45" s="53">
        <v>0</v>
      </c>
      <c r="H45" s="53">
        <v>2585.92</v>
      </c>
      <c r="I45" s="53">
        <v>0</v>
      </c>
      <c r="J45" s="53">
        <v>900.9699999999998</v>
      </c>
      <c r="K45" s="53">
        <v>0</v>
      </c>
      <c r="L45" s="68">
        <f t="shared" si="1"/>
        <v>4199.54</v>
      </c>
      <c r="M45" s="52">
        <f t="shared" si="0"/>
        <v>26425.040000000001</v>
      </c>
      <c r="N45" s="27"/>
    </row>
    <row r="46" spans="1:14" s="43" customFormat="1" x14ac:dyDescent="0.2">
      <c r="A46" s="71" t="s">
        <v>68</v>
      </c>
      <c r="B46" s="56" t="s">
        <v>23</v>
      </c>
      <c r="C46" s="59">
        <v>17426.5</v>
      </c>
      <c r="D46" s="61">
        <v>981</v>
      </c>
      <c r="E46" s="61">
        <v>0</v>
      </c>
      <c r="F46" s="63">
        <v>0</v>
      </c>
      <c r="G46" s="53">
        <v>0</v>
      </c>
      <c r="H46" s="53">
        <v>0</v>
      </c>
      <c r="I46" s="53">
        <v>0</v>
      </c>
      <c r="J46" s="53">
        <v>97.600000000000009</v>
      </c>
      <c r="K46" s="53">
        <v>0</v>
      </c>
      <c r="L46" s="68">
        <f t="shared" si="1"/>
        <v>1078.5999999999999</v>
      </c>
      <c r="M46" s="52">
        <f t="shared" si="0"/>
        <v>18505.099999999999</v>
      </c>
      <c r="N46" s="42"/>
    </row>
    <row r="47" spans="1:14" s="43" customFormat="1" x14ac:dyDescent="0.2">
      <c r="A47" s="71" t="s">
        <v>69</v>
      </c>
      <c r="B47" s="56" t="s">
        <v>23</v>
      </c>
      <c r="C47" s="59">
        <v>17426.5</v>
      </c>
      <c r="D47" s="61">
        <v>0</v>
      </c>
      <c r="E47" s="61">
        <v>0</v>
      </c>
      <c r="F47" s="63">
        <v>0</v>
      </c>
      <c r="G47" s="53">
        <v>0</v>
      </c>
      <c r="H47" s="53">
        <v>0</v>
      </c>
      <c r="I47" s="53">
        <v>0</v>
      </c>
      <c r="J47" s="53">
        <v>54.010000000000005</v>
      </c>
      <c r="K47" s="53">
        <v>0</v>
      </c>
      <c r="L47" s="68">
        <f t="shared" si="1"/>
        <v>54.010000000000005</v>
      </c>
      <c r="M47" s="52">
        <f t="shared" si="0"/>
        <v>17480.509999999998</v>
      </c>
      <c r="N47" s="42"/>
    </row>
    <row r="48" spans="1:14" s="43" customFormat="1" x14ac:dyDescent="0.2">
      <c r="A48" s="71" t="s">
        <v>70</v>
      </c>
      <c r="B48" s="56" t="s">
        <v>23</v>
      </c>
      <c r="C48" s="59">
        <v>17426.5</v>
      </c>
      <c r="D48" s="61">
        <v>2103.3000000000002</v>
      </c>
      <c r="E48" s="61">
        <v>0</v>
      </c>
      <c r="F48" s="63">
        <v>0</v>
      </c>
      <c r="G48" s="53">
        <v>0</v>
      </c>
      <c r="H48" s="53">
        <v>0</v>
      </c>
      <c r="I48" s="53">
        <v>0</v>
      </c>
      <c r="J48" s="53">
        <v>0</v>
      </c>
      <c r="K48" s="53">
        <v>0</v>
      </c>
      <c r="L48" s="68">
        <f t="shared" si="1"/>
        <v>2103.3000000000002</v>
      </c>
      <c r="M48" s="52">
        <f t="shared" si="0"/>
        <v>19529.8</v>
      </c>
      <c r="N48" s="42"/>
    </row>
    <row r="49" spans="1:14" s="43" customFormat="1" x14ac:dyDescent="0.2">
      <c r="A49" s="72" t="s">
        <v>71</v>
      </c>
      <c r="B49" s="56" t="s">
        <v>23</v>
      </c>
      <c r="C49" s="59">
        <v>17426.5</v>
      </c>
      <c r="D49" s="61">
        <v>0</v>
      </c>
      <c r="E49" s="61">
        <v>0</v>
      </c>
      <c r="F49" s="63">
        <v>0</v>
      </c>
      <c r="G49" s="53">
        <v>0</v>
      </c>
      <c r="H49" s="53">
        <v>0</v>
      </c>
      <c r="I49" s="53">
        <v>0</v>
      </c>
      <c r="J49" s="53">
        <v>0</v>
      </c>
      <c r="K49" s="53">
        <v>0</v>
      </c>
      <c r="L49" s="68">
        <f t="shared" si="1"/>
        <v>0</v>
      </c>
      <c r="M49" s="52">
        <f t="shared" si="0"/>
        <v>17426.5</v>
      </c>
      <c r="N49" s="42"/>
    </row>
    <row r="50" spans="1:14" x14ac:dyDescent="0.2">
      <c r="A50" s="71" t="s">
        <v>72</v>
      </c>
      <c r="B50" s="56" t="s">
        <v>23</v>
      </c>
      <c r="C50" s="59">
        <v>17426.5</v>
      </c>
      <c r="D50" s="61">
        <v>549.9</v>
      </c>
      <c r="E50" s="61">
        <v>0</v>
      </c>
      <c r="F50" s="63">
        <v>0</v>
      </c>
      <c r="G50" s="53">
        <v>0</v>
      </c>
      <c r="H50" s="53">
        <v>0</v>
      </c>
      <c r="I50" s="53">
        <v>0</v>
      </c>
      <c r="J50" s="53">
        <v>80.410000000000011</v>
      </c>
      <c r="K50" s="53">
        <v>0</v>
      </c>
      <c r="L50" s="68">
        <f t="shared" si="1"/>
        <v>630.30999999999995</v>
      </c>
      <c r="M50" s="52">
        <f t="shared" si="0"/>
        <v>18056.810000000001</v>
      </c>
      <c r="N50" s="27"/>
    </row>
    <row r="51" spans="1:14" x14ac:dyDescent="0.2">
      <c r="A51" s="71" t="s">
        <v>73</v>
      </c>
      <c r="B51" s="56" t="s">
        <v>74</v>
      </c>
      <c r="C51" s="59">
        <v>22225.5</v>
      </c>
      <c r="D51" s="61">
        <v>0</v>
      </c>
      <c r="E51" s="61">
        <v>0</v>
      </c>
      <c r="F51" s="63">
        <v>0</v>
      </c>
      <c r="G51" s="53">
        <v>0</v>
      </c>
      <c r="H51" s="53">
        <v>0</v>
      </c>
      <c r="I51" s="53">
        <v>0</v>
      </c>
      <c r="J51" s="53">
        <v>131.92000000000002</v>
      </c>
      <c r="K51" s="53">
        <v>0</v>
      </c>
      <c r="L51" s="68">
        <f t="shared" si="1"/>
        <v>131.92000000000002</v>
      </c>
      <c r="M51" s="52">
        <f t="shared" si="0"/>
        <v>22357.42</v>
      </c>
      <c r="N51" s="27"/>
    </row>
    <row r="52" spans="1:14" s="43" customFormat="1" x14ac:dyDescent="0.2">
      <c r="A52" s="72" t="s">
        <v>75</v>
      </c>
      <c r="B52" s="56" t="s">
        <v>76</v>
      </c>
      <c r="C52" s="59">
        <v>30499.119999999988</v>
      </c>
      <c r="D52" s="61">
        <v>0</v>
      </c>
      <c r="E52" s="61">
        <v>0</v>
      </c>
      <c r="F52" s="63">
        <v>0</v>
      </c>
      <c r="G52" s="53">
        <v>0</v>
      </c>
      <c r="H52" s="53">
        <v>0</v>
      </c>
      <c r="I52" s="53">
        <v>0</v>
      </c>
      <c r="J52" s="53">
        <v>293.95</v>
      </c>
      <c r="K52" s="53">
        <v>0</v>
      </c>
      <c r="L52" s="68">
        <f t="shared" si="1"/>
        <v>293.95</v>
      </c>
      <c r="M52" s="52">
        <f t="shared" si="0"/>
        <v>30793.069999999989</v>
      </c>
      <c r="N52" s="42"/>
    </row>
    <row r="53" spans="1:14" s="50" customFormat="1" x14ac:dyDescent="0.2">
      <c r="A53" s="71" t="s">
        <v>77</v>
      </c>
      <c r="B53" s="56" t="s">
        <v>23</v>
      </c>
      <c r="C53" s="59">
        <v>17426.5</v>
      </c>
      <c r="D53" s="61">
        <v>1510.2000000000003</v>
      </c>
      <c r="E53" s="61">
        <v>25.9</v>
      </c>
      <c r="F53" s="63">
        <v>0</v>
      </c>
      <c r="G53" s="53">
        <v>0</v>
      </c>
      <c r="H53" s="54">
        <v>874</v>
      </c>
      <c r="I53" s="54">
        <v>0</v>
      </c>
      <c r="J53" s="54">
        <v>78</v>
      </c>
      <c r="K53" s="54">
        <v>0</v>
      </c>
      <c r="L53" s="68">
        <f t="shared" si="1"/>
        <v>2488.1000000000004</v>
      </c>
      <c r="M53" s="52">
        <f t="shared" si="0"/>
        <v>19914.599999999999</v>
      </c>
      <c r="N53" s="49"/>
    </row>
    <row r="54" spans="1:14" x14ac:dyDescent="0.2">
      <c r="A54" s="71" t="s">
        <v>78</v>
      </c>
      <c r="B54" s="57" t="s">
        <v>23</v>
      </c>
      <c r="C54" s="59">
        <v>22622.940000000002</v>
      </c>
      <c r="D54" s="61">
        <v>0</v>
      </c>
      <c r="E54" s="61">
        <v>0</v>
      </c>
      <c r="F54" s="63">
        <v>0</v>
      </c>
      <c r="G54" s="53">
        <v>0</v>
      </c>
      <c r="H54" s="53">
        <v>0</v>
      </c>
      <c r="I54" s="53">
        <v>0</v>
      </c>
      <c r="J54" s="53">
        <v>138.30000000000001</v>
      </c>
      <c r="K54" s="53">
        <v>0</v>
      </c>
      <c r="L54" s="68">
        <f t="shared" si="1"/>
        <v>138.30000000000001</v>
      </c>
      <c r="M54" s="52">
        <f t="shared" si="0"/>
        <v>22761.24</v>
      </c>
      <c r="N54" s="27"/>
    </row>
    <row r="55" spans="1:14" x14ac:dyDescent="0.2">
      <c r="A55" s="71" t="s">
        <v>79</v>
      </c>
      <c r="B55" s="57" t="s">
        <v>80</v>
      </c>
      <c r="C55" s="59">
        <v>22225.5</v>
      </c>
      <c r="D55" s="61">
        <v>99</v>
      </c>
      <c r="E55" s="61">
        <v>0</v>
      </c>
      <c r="F55" s="63">
        <v>0</v>
      </c>
      <c r="G55" s="53">
        <v>0</v>
      </c>
      <c r="H55" s="53">
        <v>0</v>
      </c>
      <c r="I55" s="53">
        <v>0</v>
      </c>
      <c r="J55" s="53">
        <v>816.36999999999978</v>
      </c>
      <c r="K55" s="53">
        <v>0</v>
      </c>
      <c r="L55" s="68">
        <f t="shared" si="1"/>
        <v>915.36999999999978</v>
      </c>
      <c r="M55" s="52">
        <f t="shared" si="0"/>
        <v>23140.87</v>
      </c>
      <c r="N55" s="27"/>
    </row>
    <row r="56" spans="1:14" s="43" customFormat="1" x14ac:dyDescent="0.2">
      <c r="A56" s="72" t="s">
        <v>81</v>
      </c>
      <c r="B56" s="56" t="s">
        <v>23</v>
      </c>
      <c r="C56" s="59">
        <v>17426.5</v>
      </c>
      <c r="D56" s="61">
        <v>0</v>
      </c>
      <c r="E56" s="61">
        <v>279.2</v>
      </c>
      <c r="F56" s="63">
        <v>0</v>
      </c>
      <c r="G56" s="53">
        <v>0</v>
      </c>
      <c r="H56" s="53">
        <v>0</v>
      </c>
      <c r="I56" s="53">
        <v>0</v>
      </c>
      <c r="J56" s="53">
        <v>0</v>
      </c>
      <c r="K56" s="53">
        <v>0</v>
      </c>
      <c r="L56" s="68">
        <f t="shared" si="1"/>
        <v>279.2</v>
      </c>
      <c r="M56" s="52">
        <f t="shared" si="0"/>
        <v>17705.7</v>
      </c>
      <c r="N56" s="42"/>
    </row>
    <row r="57" spans="1:14" x14ac:dyDescent="0.2">
      <c r="A57" s="72" t="s">
        <v>82</v>
      </c>
      <c r="B57" s="56" t="s">
        <v>23</v>
      </c>
      <c r="C57" s="59">
        <v>17426.5</v>
      </c>
      <c r="D57" s="61">
        <v>0</v>
      </c>
      <c r="E57" s="61">
        <v>0</v>
      </c>
      <c r="F57" s="63">
        <v>0</v>
      </c>
      <c r="G57" s="53">
        <v>0</v>
      </c>
      <c r="H57" s="53">
        <v>0</v>
      </c>
      <c r="I57" s="53">
        <v>0</v>
      </c>
      <c r="J57" s="53">
        <v>108.6</v>
      </c>
      <c r="K57" s="53">
        <v>0</v>
      </c>
      <c r="L57" s="68">
        <f t="shared" si="1"/>
        <v>108.6</v>
      </c>
      <c r="M57" s="52">
        <f t="shared" si="0"/>
        <v>17535.099999999999</v>
      </c>
      <c r="N57" s="27"/>
    </row>
    <row r="58" spans="1:14" x14ac:dyDescent="0.2">
      <c r="A58" s="72" t="s">
        <v>83</v>
      </c>
      <c r="B58" s="56" t="s">
        <v>84</v>
      </c>
      <c r="C58" s="59">
        <v>22225.5</v>
      </c>
      <c r="D58" s="61">
        <v>1303.2</v>
      </c>
      <c r="E58" s="61">
        <v>0</v>
      </c>
      <c r="F58" s="63">
        <v>0</v>
      </c>
      <c r="G58" s="53">
        <v>0</v>
      </c>
      <c r="H58" s="53">
        <v>0</v>
      </c>
      <c r="I58" s="53">
        <v>0</v>
      </c>
      <c r="J58" s="53">
        <v>762.35999999999979</v>
      </c>
      <c r="K58" s="53">
        <v>0</v>
      </c>
      <c r="L58" s="68">
        <f t="shared" si="1"/>
        <v>2065.56</v>
      </c>
      <c r="M58" s="52">
        <f t="shared" si="0"/>
        <v>24291.06</v>
      </c>
      <c r="N58" s="27"/>
    </row>
    <row r="59" spans="1:14" x14ac:dyDescent="0.2">
      <c r="A59" s="71" t="s">
        <v>85</v>
      </c>
      <c r="B59" s="56" t="s">
        <v>23</v>
      </c>
      <c r="C59" s="59">
        <v>17426.5</v>
      </c>
      <c r="D59" s="61">
        <v>301.5</v>
      </c>
      <c r="E59" s="61">
        <v>0</v>
      </c>
      <c r="F59" s="63">
        <v>0</v>
      </c>
      <c r="G59" s="53">
        <v>0</v>
      </c>
      <c r="H59" s="53">
        <v>0</v>
      </c>
      <c r="I59" s="53">
        <v>0</v>
      </c>
      <c r="J59" s="53">
        <v>1067.1699999999998</v>
      </c>
      <c r="K59" s="53">
        <v>0</v>
      </c>
      <c r="L59" s="68">
        <f t="shared" si="1"/>
        <v>1368.6699999999998</v>
      </c>
      <c r="M59" s="52">
        <f t="shared" si="0"/>
        <v>18795.169999999998</v>
      </c>
      <c r="N59" s="27"/>
    </row>
    <row r="60" spans="1:14" x14ac:dyDescent="0.2">
      <c r="A60" s="71" t="s">
        <v>86</v>
      </c>
      <c r="B60" s="56" t="s">
        <v>23</v>
      </c>
      <c r="C60" s="59">
        <v>17426.5</v>
      </c>
      <c r="D60" s="61">
        <v>2142</v>
      </c>
      <c r="E60" s="61">
        <v>25.900000000000002</v>
      </c>
      <c r="F60" s="63">
        <v>0</v>
      </c>
      <c r="G60" s="53">
        <v>0</v>
      </c>
      <c r="H60" s="53">
        <v>35</v>
      </c>
      <c r="I60" s="53">
        <v>2</v>
      </c>
      <c r="J60" s="53">
        <v>203.91</v>
      </c>
      <c r="K60" s="53">
        <v>0</v>
      </c>
      <c r="L60" s="68">
        <f t="shared" si="1"/>
        <v>2408.81</v>
      </c>
      <c r="M60" s="52">
        <f t="shared" si="0"/>
        <v>19835.310000000001</v>
      </c>
      <c r="N60" s="27"/>
    </row>
    <row r="61" spans="1:14" x14ac:dyDescent="0.2">
      <c r="A61" s="71" t="s">
        <v>87</v>
      </c>
      <c r="B61" s="56" t="s">
        <v>23</v>
      </c>
      <c r="C61" s="59">
        <v>17426.5</v>
      </c>
      <c r="D61" s="61">
        <v>625.04999999999995</v>
      </c>
      <c r="E61" s="61">
        <v>0</v>
      </c>
      <c r="F61" s="63">
        <v>0</v>
      </c>
      <c r="G61" s="53">
        <v>0</v>
      </c>
      <c r="H61" s="53">
        <v>0</v>
      </c>
      <c r="I61" s="53">
        <v>0</v>
      </c>
      <c r="J61" s="53">
        <v>267.39999999999998</v>
      </c>
      <c r="K61" s="53">
        <v>0</v>
      </c>
      <c r="L61" s="68">
        <f t="shared" si="1"/>
        <v>892.44999999999993</v>
      </c>
      <c r="M61" s="52">
        <f t="shared" si="0"/>
        <v>18318.95</v>
      </c>
      <c r="N61" s="27"/>
    </row>
    <row r="62" spans="1:14" x14ac:dyDescent="0.2">
      <c r="A62" s="71" t="s">
        <v>88</v>
      </c>
      <c r="B62" s="56" t="s">
        <v>89</v>
      </c>
      <c r="C62" s="59">
        <v>22225.5</v>
      </c>
      <c r="D62" s="61">
        <v>647.55000000000007</v>
      </c>
      <c r="E62" s="61">
        <v>0</v>
      </c>
      <c r="F62" s="63">
        <v>0</v>
      </c>
      <c r="G62" s="53">
        <v>0</v>
      </c>
      <c r="H62" s="53">
        <v>0</v>
      </c>
      <c r="I62" s="53">
        <v>0</v>
      </c>
      <c r="J62" s="53">
        <v>78.010000000000005</v>
      </c>
      <c r="K62" s="53">
        <v>0</v>
      </c>
      <c r="L62" s="68">
        <f t="shared" si="1"/>
        <v>725.56000000000006</v>
      </c>
      <c r="M62" s="52">
        <f t="shared" si="0"/>
        <v>22951.06</v>
      </c>
      <c r="N62" s="27"/>
    </row>
    <row r="63" spans="1:14" x14ac:dyDescent="0.2">
      <c r="A63" s="71" t="s">
        <v>90</v>
      </c>
      <c r="B63" s="56" t="s">
        <v>23</v>
      </c>
      <c r="C63" s="59">
        <v>17426.5</v>
      </c>
      <c r="D63" s="61">
        <v>0</v>
      </c>
      <c r="E63" s="61">
        <v>0</v>
      </c>
      <c r="F63" s="63">
        <v>0</v>
      </c>
      <c r="G63" s="53">
        <v>0</v>
      </c>
      <c r="H63" s="53">
        <v>0</v>
      </c>
      <c r="I63" s="53">
        <v>0</v>
      </c>
      <c r="J63" s="53">
        <v>0</v>
      </c>
      <c r="K63" s="53">
        <v>0</v>
      </c>
      <c r="L63" s="68">
        <f t="shared" si="1"/>
        <v>0</v>
      </c>
      <c r="M63" s="52">
        <f t="shared" si="0"/>
        <v>17426.5</v>
      </c>
      <c r="N63" s="27"/>
    </row>
    <row r="64" spans="1:14" x14ac:dyDescent="0.2">
      <c r="A64" s="71" t="s">
        <v>91</v>
      </c>
      <c r="B64" s="56" t="s">
        <v>92</v>
      </c>
      <c r="C64" s="59">
        <v>19937.330000000002</v>
      </c>
      <c r="D64" s="61">
        <v>819.90000000000009</v>
      </c>
      <c r="E64" s="61">
        <v>0</v>
      </c>
      <c r="F64" s="63">
        <v>0</v>
      </c>
      <c r="G64" s="53">
        <v>0</v>
      </c>
      <c r="H64" s="53">
        <v>0</v>
      </c>
      <c r="I64" s="53">
        <v>0</v>
      </c>
      <c r="J64" s="53">
        <v>54</v>
      </c>
      <c r="K64" s="53">
        <v>0</v>
      </c>
      <c r="L64" s="68">
        <f t="shared" si="1"/>
        <v>873.90000000000009</v>
      </c>
      <c r="M64" s="52">
        <f t="shared" si="0"/>
        <v>20811.230000000003</v>
      </c>
      <c r="N64" s="27"/>
    </row>
    <row r="65" spans="1:14" s="47" customFormat="1" x14ac:dyDescent="0.2">
      <c r="A65" s="71" t="s">
        <v>93</v>
      </c>
      <c r="B65" s="56" t="s">
        <v>23</v>
      </c>
      <c r="C65" s="59">
        <v>17426.5</v>
      </c>
      <c r="D65" s="61">
        <v>0</v>
      </c>
      <c r="E65" s="61">
        <v>0</v>
      </c>
      <c r="F65" s="63">
        <v>0</v>
      </c>
      <c r="G65" s="53">
        <v>0</v>
      </c>
      <c r="H65" s="54">
        <v>0</v>
      </c>
      <c r="I65" s="54">
        <v>0</v>
      </c>
      <c r="J65" s="54">
        <v>54.010000000000005</v>
      </c>
      <c r="K65" s="54">
        <v>0</v>
      </c>
      <c r="L65" s="68">
        <f t="shared" si="1"/>
        <v>54.010000000000005</v>
      </c>
      <c r="M65" s="52">
        <f t="shared" si="0"/>
        <v>17480.509999999998</v>
      </c>
      <c r="N65" s="46"/>
    </row>
    <row r="66" spans="1:14" s="43" customFormat="1" x14ac:dyDescent="0.2">
      <c r="A66" s="71" t="s">
        <v>94</v>
      </c>
      <c r="B66" s="56" t="s">
        <v>23</v>
      </c>
      <c r="C66" s="59">
        <v>17426.5</v>
      </c>
      <c r="D66" s="61">
        <v>0</v>
      </c>
      <c r="E66" s="61">
        <v>43.65</v>
      </c>
      <c r="F66" s="63">
        <v>0</v>
      </c>
      <c r="G66" s="53">
        <v>0</v>
      </c>
      <c r="H66" s="53">
        <v>0</v>
      </c>
      <c r="I66" s="53">
        <v>0</v>
      </c>
      <c r="J66" s="53">
        <v>54</v>
      </c>
      <c r="K66" s="53">
        <v>0</v>
      </c>
      <c r="L66" s="68">
        <f t="shared" si="1"/>
        <v>97.65</v>
      </c>
      <c r="M66" s="52">
        <f t="shared" si="0"/>
        <v>17524.150000000001</v>
      </c>
      <c r="N66" s="42"/>
    </row>
    <row r="67" spans="1:14" s="43" customFormat="1" x14ac:dyDescent="0.2">
      <c r="A67" s="72" t="s">
        <v>95</v>
      </c>
      <c r="B67" s="56" t="s">
        <v>23</v>
      </c>
      <c r="C67" s="59">
        <v>17426.5</v>
      </c>
      <c r="D67" s="61">
        <v>273.60000000000002</v>
      </c>
      <c r="E67" s="61">
        <v>0</v>
      </c>
      <c r="F67" s="63">
        <v>0</v>
      </c>
      <c r="G67" s="53">
        <v>0</v>
      </c>
      <c r="H67" s="53">
        <v>0</v>
      </c>
      <c r="I67" s="53">
        <v>0</v>
      </c>
      <c r="J67" s="53">
        <v>131.91</v>
      </c>
      <c r="K67" s="53">
        <v>0</v>
      </c>
      <c r="L67" s="68">
        <f t="shared" si="1"/>
        <v>405.51</v>
      </c>
      <c r="M67" s="52">
        <f t="shared" si="0"/>
        <v>17832.009999999998</v>
      </c>
      <c r="N67" s="42"/>
    </row>
    <row r="68" spans="1:14" s="43" customFormat="1" x14ac:dyDescent="0.2">
      <c r="A68" s="72" t="s">
        <v>96</v>
      </c>
      <c r="B68" s="56" t="s">
        <v>23</v>
      </c>
      <c r="C68" s="59">
        <v>17426.5</v>
      </c>
      <c r="D68" s="61">
        <v>0</v>
      </c>
      <c r="E68" s="61">
        <v>0</v>
      </c>
      <c r="F68" s="63">
        <v>0</v>
      </c>
      <c r="G68" s="53">
        <v>0</v>
      </c>
      <c r="H68" s="53">
        <v>0</v>
      </c>
      <c r="I68" s="53">
        <v>0</v>
      </c>
      <c r="J68" s="53">
        <v>77.91</v>
      </c>
      <c r="K68" s="53">
        <v>0</v>
      </c>
      <c r="L68" s="68">
        <f t="shared" si="1"/>
        <v>77.91</v>
      </c>
      <c r="M68" s="52">
        <f t="shared" si="0"/>
        <v>17504.41</v>
      </c>
      <c r="N68" s="42"/>
    </row>
    <row r="69" spans="1:14" x14ac:dyDescent="0.2">
      <c r="A69" s="71" t="s">
        <v>97</v>
      </c>
      <c r="B69" s="56" t="s">
        <v>23</v>
      </c>
      <c r="C69" s="59">
        <v>17426.5</v>
      </c>
      <c r="D69" s="61">
        <v>234.89999999999998</v>
      </c>
      <c r="E69" s="61">
        <v>0</v>
      </c>
      <c r="F69" s="63">
        <v>0</v>
      </c>
      <c r="G69" s="53">
        <v>0</v>
      </c>
      <c r="H69" s="53">
        <v>0</v>
      </c>
      <c r="I69" s="53">
        <v>0</v>
      </c>
      <c r="J69" s="53">
        <v>143.92000000000002</v>
      </c>
      <c r="K69" s="53">
        <v>0</v>
      </c>
      <c r="L69" s="68">
        <f t="shared" si="1"/>
        <v>378.82</v>
      </c>
      <c r="M69" s="52">
        <f t="shared" si="0"/>
        <v>17805.32</v>
      </c>
      <c r="N69" s="27"/>
    </row>
    <row r="70" spans="1:14" s="43" customFormat="1" x14ac:dyDescent="0.2">
      <c r="A70" s="71" t="s">
        <v>98</v>
      </c>
      <c r="B70" s="56" t="s">
        <v>23</v>
      </c>
      <c r="C70" s="59">
        <v>17426.5</v>
      </c>
      <c r="D70" s="61">
        <v>633.6</v>
      </c>
      <c r="E70" s="61">
        <v>0</v>
      </c>
      <c r="F70" s="63">
        <v>0</v>
      </c>
      <c r="G70" s="53">
        <v>0</v>
      </c>
      <c r="H70" s="53">
        <v>0</v>
      </c>
      <c r="I70" s="53">
        <v>0</v>
      </c>
      <c r="J70" s="53">
        <v>128.09</v>
      </c>
      <c r="K70" s="53">
        <v>0</v>
      </c>
      <c r="L70" s="68">
        <f t="shared" si="1"/>
        <v>761.69</v>
      </c>
      <c r="M70" s="52">
        <f t="shared" si="0"/>
        <v>18188.189999999999</v>
      </c>
      <c r="N70" s="42"/>
    </row>
    <row r="71" spans="1:14" x14ac:dyDescent="0.2">
      <c r="A71" s="71" t="s">
        <v>99</v>
      </c>
      <c r="B71" s="56" t="s">
        <v>23</v>
      </c>
      <c r="C71" s="59">
        <v>17426.5</v>
      </c>
      <c r="D71" s="61">
        <v>0</v>
      </c>
      <c r="E71" s="61">
        <v>0</v>
      </c>
      <c r="F71" s="63">
        <v>0</v>
      </c>
      <c r="G71" s="53">
        <v>0</v>
      </c>
      <c r="H71" s="53">
        <v>0</v>
      </c>
      <c r="I71" s="53">
        <v>0</v>
      </c>
      <c r="J71" s="53">
        <v>0</v>
      </c>
      <c r="K71" s="53">
        <v>0</v>
      </c>
      <c r="L71" s="68">
        <f t="shared" si="1"/>
        <v>0</v>
      </c>
      <c r="M71" s="52">
        <f t="shared" si="0"/>
        <v>17426.5</v>
      </c>
      <c r="N71" s="27"/>
    </row>
    <row r="72" spans="1:14" x14ac:dyDescent="0.2">
      <c r="A72" s="71" t="s">
        <v>100</v>
      </c>
      <c r="B72" s="56" t="s">
        <v>21</v>
      </c>
      <c r="C72" s="59">
        <v>30499.119999999988</v>
      </c>
      <c r="D72" s="61">
        <v>0</v>
      </c>
      <c r="E72" s="61">
        <v>0</v>
      </c>
      <c r="F72" s="63">
        <v>0</v>
      </c>
      <c r="G72" s="53">
        <v>0</v>
      </c>
      <c r="H72" s="53">
        <v>659</v>
      </c>
      <c r="I72" s="53">
        <v>0</v>
      </c>
      <c r="J72" s="53">
        <v>0</v>
      </c>
      <c r="K72" s="53">
        <v>0</v>
      </c>
      <c r="L72" s="68">
        <f t="shared" si="1"/>
        <v>659</v>
      </c>
      <c r="M72" s="52">
        <f t="shared" si="0"/>
        <v>31158.119999999988</v>
      </c>
      <c r="N72" s="27"/>
    </row>
    <row r="73" spans="1:14" x14ac:dyDescent="0.2">
      <c r="A73" s="71" t="s">
        <v>101</v>
      </c>
      <c r="B73" s="56" t="s">
        <v>23</v>
      </c>
      <c r="C73" s="59">
        <v>17426.5</v>
      </c>
      <c r="D73" s="61">
        <v>1630.3500000000001</v>
      </c>
      <c r="E73" s="61">
        <v>0</v>
      </c>
      <c r="F73" s="63">
        <v>0</v>
      </c>
      <c r="G73" s="53">
        <v>0</v>
      </c>
      <c r="H73" s="53">
        <v>0</v>
      </c>
      <c r="I73" s="53">
        <v>0</v>
      </c>
      <c r="J73" s="53">
        <v>127.82</v>
      </c>
      <c r="K73" s="53">
        <v>0</v>
      </c>
      <c r="L73" s="68">
        <f t="shared" si="1"/>
        <v>1758.17</v>
      </c>
      <c r="M73" s="52">
        <f t="shared" si="0"/>
        <v>19184.669999999998</v>
      </c>
      <c r="N73" s="27"/>
    </row>
    <row r="74" spans="1:14" s="50" customFormat="1" x14ac:dyDescent="0.2">
      <c r="A74" s="71" t="s">
        <v>102</v>
      </c>
      <c r="B74" s="56" t="s">
        <v>103</v>
      </c>
      <c r="C74" s="59">
        <v>22225.5</v>
      </c>
      <c r="D74" s="61">
        <v>1202.5</v>
      </c>
      <c r="E74" s="61">
        <v>27.200000000000003</v>
      </c>
      <c r="F74" s="63">
        <v>0</v>
      </c>
      <c r="G74" s="53">
        <v>0</v>
      </c>
      <c r="H74" s="54">
        <v>0</v>
      </c>
      <c r="I74" s="54">
        <v>5.8</v>
      </c>
      <c r="J74" s="54">
        <v>77.91</v>
      </c>
      <c r="K74" s="54">
        <v>0</v>
      </c>
      <c r="L74" s="68">
        <f t="shared" si="1"/>
        <v>1313.41</v>
      </c>
      <c r="M74" s="52">
        <f t="shared" si="0"/>
        <v>23538.91</v>
      </c>
      <c r="N74" s="49"/>
    </row>
    <row r="75" spans="1:14" x14ac:dyDescent="0.2">
      <c r="A75" s="71" t="s">
        <v>104</v>
      </c>
      <c r="B75" s="56" t="s">
        <v>23</v>
      </c>
      <c r="C75" s="59">
        <v>17426.5</v>
      </c>
      <c r="D75" s="61">
        <v>0</v>
      </c>
      <c r="E75" s="61">
        <v>0</v>
      </c>
      <c r="F75" s="63">
        <v>0</v>
      </c>
      <c r="G75" s="53">
        <v>0</v>
      </c>
      <c r="H75" s="53">
        <v>0</v>
      </c>
      <c r="I75" s="53">
        <v>0</v>
      </c>
      <c r="J75" s="53">
        <v>280.87</v>
      </c>
      <c r="K75" s="53">
        <v>0</v>
      </c>
      <c r="L75" s="68">
        <f t="shared" si="1"/>
        <v>280.87</v>
      </c>
      <c r="M75" s="52">
        <f t="shared" si="0"/>
        <v>17707.37</v>
      </c>
      <c r="N75" s="27"/>
    </row>
    <row r="76" spans="1:14" s="43" customFormat="1" x14ac:dyDescent="0.2">
      <c r="A76" s="71" t="s">
        <v>105</v>
      </c>
      <c r="B76" s="56" t="s">
        <v>106</v>
      </c>
      <c r="C76" s="59">
        <v>7772.93</v>
      </c>
      <c r="D76" s="61">
        <v>0</v>
      </c>
      <c r="E76" s="61">
        <v>0</v>
      </c>
      <c r="F76" s="63">
        <v>0</v>
      </c>
      <c r="G76" s="53">
        <v>0</v>
      </c>
      <c r="H76" s="53">
        <v>0</v>
      </c>
      <c r="I76" s="53">
        <v>0</v>
      </c>
      <c r="J76" s="53">
        <v>55.179999999999993</v>
      </c>
      <c r="K76" s="53">
        <v>0</v>
      </c>
      <c r="L76" s="68">
        <f t="shared" si="1"/>
        <v>55.179999999999993</v>
      </c>
      <c r="M76" s="52">
        <f t="shared" si="0"/>
        <v>7828.1100000000006</v>
      </c>
      <c r="N76" s="42"/>
    </row>
    <row r="77" spans="1:14" s="43" customFormat="1" x14ac:dyDescent="0.2">
      <c r="A77" s="72" t="s">
        <v>107</v>
      </c>
      <c r="B77" s="56" t="s">
        <v>23</v>
      </c>
      <c r="C77" s="59">
        <v>17426.5</v>
      </c>
      <c r="D77" s="61">
        <v>1366.6499999999996</v>
      </c>
      <c r="E77" s="61">
        <v>0</v>
      </c>
      <c r="F77" s="63">
        <v>0</v>
      </c>
      <c r="G77" s="53">
        <v>0</v>
      </c>
      <c r="H77" s="53">
        <v>0</v>
      </c>
      <c r="I77" s="53">
        <v>0</v>
      </c>
      <c r="J77" s="53">
        <v>132.65</v>
      </c>
      <c r="K77" s="53">
        <v>0</v>
      </c>
      <c r="L77" s="68">
        <f t="shared" si="1"/>
        <v>1499.2999999999997</v>
      </c>
      <c r="M77" s="52">
        <f t="shared" si="0"/>
        <v>18925.8</v>
      </c>
      <c r="N77" s="42"/>
    </row>
    <row r="78" spans="1:14" s="43" customFormat="1" x14ac:dyDescent="0.2">
      <c r="A78" s="71" t="s">
        <v>108</v>
      </c>
      <c r="B78" s="56" t="s">
        <v>23</v>
      </c>
      <c r="C78" s="59">
        <v>17426.5</v>
      </c>
      <c r="D78" s="61">
        <v>0</v>
      </c>
      <c r="E78" s="61">
        <v>0</v>
      </c>
      <c r="F78" s="63">
        <v>0</v>
      </c>
      <c r="G78" s="53">
        <v>0</v>
      </c>
      <c r="H78" s="53">
        <v>0</v>
      </c>
      <c r="I78" s="53">
        <v>0</v>
      </c>
      <c r="J78" s="53">
        <v>131.91</v>
      </c>
      <c r="K78" s="53">
        <v>0</v>
      </c>
      <c r="L78" s="68">
        <f t="shared" si="1"/>
        <v>131.91</v>
      </c>
      <c r="M78" s="52">
        <f t="shared" ref="M78:M88" si="2">SUM(C78+L78)</f>
        <v>17558.41</v>
      </c>
      <c r="N78" s="42"/>
    </row>
    <row r="79" spans="1:14" s="47" customFormat="1" x14ac:dyDescent="0.2">
      <c r="A79" s="71" t="s">
        <v>109</v>
      </c>
      <c r="B79" s="56" t="s">
        <v>110</v>
      </c>
      <c r="C79" s="59">
        <v>17426.5</v>
      </c>
      <c r="D79" s="61">
        <v>632.70000000000005</v>
      </c>
      <c r="E79" s="61">
        <v>0</v>
      </c>
      <c r="F79" s="63">
        <v>0</v>
      </c>
      <c r="G79" s="53">
        <v>0</v>
      </c>
      <c r="H79" s="54">
        <v>649</v>
      </c>
      <c r="I79" s="54">
        <v>0</v>
      </c>
      <c r="J79" s="54">
        <v>0</v>
      </c>
      <c r="K79" s="54">
        <v>0</v>
      </c>
      <c r="L79" s="68">
        <f t="shared" ref="L79:L88" si="3">SUM(D79:K79)</f>
        <v>1281.7</v>
      </c>
      <c r="M79" s="52">
        <f t="shared" si="2"/>
        <v>18708.2</v>
      </c>
      <c r="N79" s="46"/>
    </row>
    <row r="80" spans="1:14" s="47" customFormat="1" x14ac:dyDescent="0.2">
      <c r="A80" s="71" t="s">
        <v>111</v>
      </c>
      <c r="B80" s="56" t="s">
        <v>23</v>
      </c>
      <c r="C80" s="59">
        <v>17426.5</v>
      </c>
      <c r="D80" s="61">
        <v>0</v>
      </c>
      <c r="E80" s="61">
        <v>0</v>
      </c>
      <c r="F80" s="63">
        <v>0</v>
      </c>
      <c r="G80" s="53">
        <v>0</v>
      </c>
      <c r="H80" s="54">
        <v>0</v>
      </c>
      <c r="I80" s="54">
        <v>0</v>
      </c>
      <c r="J80" s="54">
        <v>131.91</v>
      </c>
      <c r="K80" s="54">
        <v>0</v>
      </c>
      <c r="L80" s="68">
        <f t="shared" si="3"/>
        <v>131.91</v>
      </c>
      <c r="M80" s="52">
        <f t="shared" si="2"/>
        <v>17558.41</v>
      </c>
      <c r="N80" s="46"/>
    </row>
    <row r="81" spans="1:14" s="43" customFormat="1" x14ac:dyDescent="0.2">
      <c r="A81" s="72" t="s">
        <v>112</v>
      </c>
      <c r="B81" s="56" t="s">
        <v>23</v>
      </c>
      <c r="C81" s="59">
        <v>17426.5</v>
      </c>
      <c r="D81" s="61">
        <v>1368.45</v>
      </c>
      <c r="E81" s="61">
        <v>0</v>
      </c>
      <c r="F81" s="63">
        <v>0</v>
      </c>
      <c r="G81" s="53">
        <v>0</v>
      </c>
      <c r="H81" s="53">
        <v>0</v>
      </c>
      <c r="I81" s="53">
        <v>0</v>
      </c>
      <c r="J81" s="53">
        <v>132.10000000000002</v>
      </c>
      <c r="K81" s="53">
        <v>0</v>
      </c>
      <c r="L81" s="68">
        <f t="shared" si="3"/>
        <v>1500.5500000000002</v>
      </c>
      <c r="M81" s="52">
        <f t="shared" si="2"/>
        <v>18927.05</v>
      </c>
      <c r="N81" s="42"/>
    </row>
    <row r="82" spans="1:14" s="43" customFormat="1" x14ac:dyDescent="0.2">
      <c r="A82" s="71" t="s">
        <v>113</v>
      </c>
      <c r="B82" s="56" t="s">
        <v>23</v>
      </c>
      <c r="C82" s="59">
        <v>17426.5</v>
      </c>
      <c r="D82" s="61">
        <v>0</v>
      </c>
      <c r="E82" s="61">
        <v>0</v>
      </c>
      <c r="F82" s="63">
        <v>0</v>
      </c>
      <c r="G82" s="53">
        <v>0</v>
      </c>
      <c r="H82" s="53">
        <v>0</v>
      </c>
      <c r="I82" s="53">
        <v>0</v>
      </c>
      <c r="J82" s="53">
        <v>78.010000000000005</v>
      </c>
      <c r="K82" s="53">
        <v>0</v>
      </c>
      <c r="L82" s="68">
        <f t="shared" si="3"/>
        <v>78.010000000000005</v>
      </c>
      <c r="M82" s="52">
        <f t="shared" si="2"/>
        <v>17504.509999999998</v>
      </c>
      <c r="N82" s="42"/>
    </row>
    <row r="83" spans="1:14" s="43" customFormat="1" x14ac:dyDescent="0.2">
      <c r="A83" s="71" t="s">
        <v>114</v>
      </c>
      <c r="B83" s="56" t="s">
        <v>115</v>
      </c>
      <c r="C83" s="59">
        <v>22225.5</v>
      </c>
      <c r="D83" s="61">
        <v>0</v>
      </c>
      <c r="E83" s="61">
        <v>0</v>
      </c>
      <c r="F83" s="63">
        <v>0</v>
      </c>
      <c r="G83" s="53">
        <v>0</v>
      </c>
      <c r="H83" s="53">
        <v>0</v>
      </c>
      <c r="I83" s="53">
        <v>0</v>
      </c>
      <c r="J83" s="53">
        <v>132.44999999999999</v>
      </c>
      <c r="K83" s="53">
        <v>0</v>
      </c>
      <c r="L83" s="68">
        <f t="shared" si="3"/>
        <v>132.44999999999999</v>
      </c>
      <c r="M83" s="52">
        <f t="shared" si="2"/>
        <v>22357.95</v>
      </c>
      <c r="N83" s="42"/>
    </row>
    <row r="84" spans="1:14" s="43" customFormat="1" x14ac:dyDescent="0.2">
      <c r="A84" s="72" t="s">
        <v>116</v>
      </c>
      <c r="B84" s="56" t="s">
        <v>117</v>
      </c>
      <c r="C84" s="59">
        <v>22225.5</v>
      </c>
      <c r="D84" s="61">
        <v>0</v>
      </c>
      <c r="E84" s="61">
        <v>0</v>
      </c>
      <c r="F84" s="63">
        <v>0</v>
      </c>
      <c r="G84" s="53">
        <v>0</v>
      </c>
      <c r="H84" s="53">
        <v>0</v>
      </c>
      <c r="I84" s="53">
        <v>0</v>
      </c>
      <c r="J84" s="53">
        <v>654</v>
      </c>
      <c r="K84" s="53">
        <v>0</v>
      </c>
      <c r="L84" s="68">
        <f t="shared" si="3"/>
        <v>654</v>
      </c>
      <c r="M84" s="52">
        <f t="shared" si="2"/>
        <v>22879.5</v>
      </c>
      <c r="N84" s="42"/>
    </row>
    <row r="85" spans="1:14" s="50" customFormat="1" x14ac:dyDescent="0.2">
      <c r="A85" s="72" t="s">
        <v>118</v>
      </c>
      <c r="B85" s="56" t="s">
        <v>23</v>
      </c>
      <c r="C85" s="59">
        <v>17426.5</v>
      </c>
      <c r="D85" s="61">
        <v>54.900000000000006</v>
      </c>
      <c r="E85" s="61">
        <v>0</v>
      </c>
      <c r="F85" s="63">
        <v>0</v>
      </c>
      <c r="G85" s="53">
        <v>0</v>
      </c>
      <c r="H85" s="54">
        <v>0</v>
      </c>
      <c r="I85" s="54">
        <v>0</v>
      </c>
      <c r="J85" s="54">
        <v>77.91</v>
      </c>
      <c r="K85" s="54">
        <v>0</v>
      </c>
      <c r="L85" s="68">
        <f t="shared" si="3"/>
        <v>132.81</v>
      </c>
      <c r="M85" s="52">
        <f t="shared" si="2"/>
        <v>17559.310000000001</v>
      </c>
      <c r="N85" s="49"/>
    </row>
    <row r="86" spans="1:14" x14ac:dyDescent="0.2">
      <c r="A86" s="72" t="s">
        <v>119</v>
      </c>
      <c r="B86" s="56" t="s">
        <v>23</v>
      </c>
      <c r="C86" s="59">
        <v>17426.5</v>
      </c>
      <c r="D86" s="61">
        <v>213.3</v>
      </c>
      <c r="E86" s="61">
        <v>0</v>
      </c>
      <c r="F86" s="63">
        <v>0</v>
      </c>
      <c r="G86" s="53">
        <v>0</v>
      </c>
      <c r="H86" s="53">
        <v>0</v>
      </c>
      <c r="I86" s="53">
        <v>0</v>
      </c>
      <c r="J86" s="53">
        <v>24</v>
      </c>
      <c r="K86" s="53">
        <v>0</v>
      </c>
      <c r="L86" s="68">
        <f t="shared" si="3"/>
        <v>237.3</v>
      </c>
      <c r="M86" s="52">
        <f t="shared" si="2"/>
        <v>17663.8</v>
      </c>
      <c r="N86" s="27"/>
    </row>
    <row r="87" spans="1:14" x14ac:dyDescent="0.2">
      <c r="A87" s="72" t="s">
        <v>120</v>
      </c>
      <c r="B87" s="26" t="s">
        <v>23</v>
      </c>
      <c r="C87" s="59">
        <v>17426.5</v>
      </c>
      <c r="D87" s="61">
        <v>0</v>
      </c>
      <c r="E87" s="61">
        <v>0</v>
      </c>
      <c r="F87" s="63">
        <v>0</v>
      </c>
      <c r="G87" s="53">
        <v>0</v>
      </c>
      <c r="H87" s="53">
        <v>0</v>
      </c>
      <c r="I87" s="53">
        <v>0</v>
      </c>
      <c r="J87" s="53">
        <v>0</v>
      </c>
      <c r="K87" s="53">
        <v>0</v>
      </c>
      <c r="L87" s="68">
        <f t="shared" si="3"/>
        <v>0</v>
      </c>
      <c r="M87" s="52">
        <f t="shared" si="2"/>
        <v>17426.5</v>
      </c>
      <c r="N87" s="27"/>
    </row>
    <row r="88" spans="1:14" s="50" customFormat="1" x14ac:dyDescent="0.2">
      <c r="A88" s="71" t="s">
        <v>121</v>
      </c>
      <c r="B88" s="45" t="s">
        <v>23</v>
      </c>
      <c r="C88" s="59">
        <v>17426.5</v>
      </c>
      <c r="D88" s="61">
        <v>565.65</v>
      </c>
      <c r="E88" s="61">
        <v>35.5</v>
      </c>
      <c r="F88" s="63">
        <v>0</v>
      </c>
      <c r="G88" s="53">
        <v>0</v>
      </c>
      <c r="H88" s="54">
        <v>0</v>
      </c>
      <c r="I88" s="54">
        <v>0</v>
      </c>
      <c r="J88" s="54">
        <v>538.54</v>
      </c>
      <c r="K88" s="54">
        <v>0</v>
      </c>
      <c r="L88" s="68">
        <f t="shared" si="3"/>
        <v>1139.69</v>
      </c>
      <c r="M88" s="52">
        <f t="shared" si="2"/>
        <v>18566.189999999999</v>
      </c>
      <c r="N88" s="49"/>
    </row>
    <row r="89" spans="1:14" x14ac:dyDescent="0.2">
      <c r="A89" s="71"/>
      <c r="B89" s="56"/>
      <c r="C89" s="59"/>
      <c r="D89" s="61"/>
      <c r="E89" s="61"/>
      <c r="F89" s="63"/>
      <c r="G89" s="53"/>
      <c r="H89" s="53"/>
      <c r="I89" s="53"/>
      <c r="J89" s="53"/>
      <c r="K89" s="53"/>
      <c r="L89" s="68"/>
      <c r="M89" s="52"/>
      <c r="N89" s="27"/>
    </row>
    <row r="90" spans="1:14" x14ac:dyDescent="0.2">
      <c r="A90" s="92"/>
      <c r="B90" s="93"/>
      <c r="C90" s="59">
        <f t="shared" ref="C90:M90" si="4">SUM(C12:C89)</f>
        <v>1424464.8899999997</v>
      </c>
      <c r="D90" s="38">
        <f t="shared" si="4"/>
        <v>43699.05</v>
      </c>
      <c r="E90" s="38">
        <f t="shared" si="4"/>
        <v>799.11999999999989</v>
      </c>
      <c r="F90" s="38">
        <f t="shared" si="4"/>
        <v>0</v>
      </c>
      <c r="G90" s="38">
        <f t="shared" si="4"/>
        <v>0</v>
      </c>
      <c r="H90" s="38">
        <f t="shared" si="4"/>
        <v>6774.44</v>
      </c>
      <c r="I90" s="38">
        <f t="shared" si="4"/>
        <v>140.67000000000002</v>
      </c>
      <c r="J90" s="38">
        <f t="shared" si="4"/>
        <v>16985.27</v>
      </c>
      <c r="K90" s="38">
        <f t="shared" si="4"/>
        <v>0</v>
      </c>
      <c r="L90" s="64">
        <f t="shared" si="4"/>
        <v>68398.55</v>
      </c>
      <c r="M90" s="48">
        <f t="shared" si="4"/>
        <v>1492863.4399999995</v>
      </c>
      <c r="N90" s="27"/>
    </row>
    <row r="91" spans="1:14" x14ac:dyDescent="0.2">
      <c r="A91" s="98" t="s">
        <v>122</v>
      </c>
      <c r="B91" s="99"/>
      <c r="C91" s="15"/>
      <c r="D91" s="18"/>
      <c r="E91" s="16"/>
      <c r="F91" s="16"/>
      <c r="G91" s="16"/>
      <c r="H91" s="29"/>
      <c r="I91" s="29"/>
      <c r="J91" s="33"/>
      <c r="K91" s="31"/>
      <c r="L91" s="36"/>
      <c r="M91" s="22"/>
    </row>
    <row r="92" spans="1:14" ht="15" thickBot="1" x14ac:dyDescent="0.25">
      <c r="A92" s="96" t="s">
        <v>123</v>
      </c>
      <c r="B92" s="97"/>
      <c r="C92" s="19"/>
      <c r="D92" s="21"/>
      <c r="E92" s="20"/>
      <c r="F92" s="20"/>
      <c r="G92" s="20"/>
      <c r="H92" s="30"/>
      <c r="I92" s="30"/>
      <c r="J92" s="34"/>
      <c r="K92" s="32"/>
      <c r="L92" s="37"/>
      <c r="M92" s="23">
        <v>3400.83</v>
      </c>
    </row>
    <row r="93" spans="1:14" ht="14.25" thickTop="1" thickBot="1" x14ac:dyDescent="0.25">
      <c r="A93" s="94" t="s">
        <v>124</v>
      </c>
      <c r="B93" s="95"/>
      <c r="C93" s="25">
        <f>SUM(C90)</f>
        <v>1424464.8899999997</v>
      </c>
      <c r="D93" s="25">
        <f t="shared" ref="D93:L93" si="5">SUM(D90)</f>
        <v>43699.05</v>
      </c>
      <c r="E93" s="25">
        <f t="shared" si="5"/>
        <v>799.11999999999989</v>
      </c>
      <c r="F93" s="25">
        <f t="shared" si="5"/>
        <v>0</v>
      </c>
      <c r="G93" s="25">
        <f t="shared" si="5"/>
        <v>0</v>
      </c>
      <c r="H93" s="25">
        <f t="shared" si="5"/>
        <v>6774.44</v>
      </c>
      <c r="I93" s="25">
        <f t="shared" si="5"/>
        <v>140.67000000000002</v>
      </c>
      <c r="J93" s="25">
        <f t="shared" si="5"/>
        <v>16985.27</v>
      </c>
      <c r="K93" s="25">
        <f t="shared" si="5"/>
        <v>0</v>
      </c>
      <c r="L93" s="69">
        <f t="shared" si="5"/>
        <v>68398.55</v>
      </c>
      <c r="M93" s="24">
        <f>SUM(M90:M92)</f>
        <v>1496264.2699999996</v>
      </c>
    </row>
    <row r="94" spans="1:14" ht="13.5" thickTop="1" x14ac:dyDescent="0.2"/>
    <row r="95" spans="1:14" x14ac:dyDescent="0.2">
      <c r="A95" s="39" t="s">
        <v>125</v>
      </c>
    </row>
    <row r="96" spans="1:14" x14ac:dyDescent="0.2">
      <c r="A96" s="40" t="s">
        <v>126</v>
      </c>
    </row>
    <row r="97" spans="1:9" x14ac:dyDescent="0.2">
      <c r="A97" s="40" t="s">
        <v>127</v>
      </c>
    </row>
    <row r="98" spans="1:9" x14ac:dyDescent="0.2">
      <c r="A98" s="40" t="s">
        <v>128</v>
      </c>
    </row>
    <row r="99" spans="1:9" x14ac:dyDescent="0.2">
      <c r="A99" s="41" t="s">
        <v>129</v>
      </c>
    </row>
    <row r="100" spans="1:9" x14ac:dyDescent="0.2">
      <c r="A100" s="41" t="s">
        <v>130</v>
      </c>
    </row>
    <row r="101" spans="1:9" ht="11.25" customHeight="1" x14ac:dyDescent="0.2">
      <c r="A101" s="41" t="s">
        <v>131</v>
      </c>
      <c r="H101" s="74"/>
      <c r="I101" s="74"/>
    </row>
    <row r="102" spans="1:9" x14ac:dyDescent="0.2">
      <c r="A102" s="41" t="s">
        <v>132</v>
      </c>
    </row>
    <row r="103" spans="1:9" x14ac:dyDescent="0.2">
      <c r="A103" s="41" t="s">
        <v>133</v>
      </c>
    </row>
    <row r="104" spans="1:9" x14ac:dyDescent="0.2">
      <c r="A104" s="43" t="s">
        <v>134</v>
      </c>
      <c r="H104" s="74"/>
      <c r="I104" s="74"/>
    </row>
    <row r="105" spans="1:9" x14ac:dyDescent="0.2">
      <c r="A105" s="41" t="s">
        <v>135</v>
      </c>
    </row>
    <row r="106" spans="1:9" x14ac:dyDescent="0.2">
      <c r="A106" s="76" t="s">
        <v>136</v>
      </c>
      <c r="B106" s="76"/>
      <c r="C106" s="76"/>
      <c r="D106" s="76"/>
      <c r="E106" s="76"/>
      <c r="F106" s="76"/>
      <c r="G106" s="76"/>
    </row>
    <row r="107" spans="1:9" x14ac:dyDescent="0.2">
      <c r="A107" s="76"/>
      <c r="B107" s="76"/>
      <c r="C107" s="76"/>
      <c r="D107" s="76"/>
      <c r="E107" s="76"/>
      <c r="F107" s="76"/>
      <c r="G107" s="76"/>
    </row>
  </sheetData>
  <mergeCells count="15">
    <mergeCell ref="A106:G107"/>
    <mergeCell ref="A5:M5"/>
    <mergeCell ref="A6:M6"/>
    <mergeCell ref="K9:K10"/>
    <mergeCell ref="C8:L8"/>
    <mergeCell ref="L9:L10"/>
    <mergeCell ref="F9:G9"/>
    <mergeCell ref="C9:C10"/>
    <mergeCell ref="H9:H10"/>
    <mergeCell ref="I9:J9"/>
    <mergeCell ref="A90:B90"/>
    <mergeCell ref="A93:B93"/>
    <mergeCell ref="A92:B92"/>
    <mergeCell ref="A91:B91"/>
    <mergeCell ref="D9:E9"/>
  </mergeCells>
  <phoneticPr fontId="3" type="noConversion"/>
  <pageMargins left="0.38" right="0.22" top="0.28000000000000003" bottom="0.34" header="0.18" footer="0.38"/>
  <pageSetup paperSize="9" scale="56" fitToHeight="2" orientation="landscape" r:id="rId1"/>
  <headerFooter alignWithMargins="0"/>
  <rowBreaks count="1" manualBreakCount="1">
    <brk id="6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fe Document" ma:contentTypeID="0x010100A2637EAA83360140BB49E0F830C79BBC0100175A731151F4364B9CEF23B9ED94E522" ma:contentTypeVersion="12" ma:contentTypeDescription="" ma:contentTypeScope="" ma:versionID="6c112ffd20bf4fa392a24c952298a4e0">
  <xsd:schema xmlns:xsd="http://www.w3.org/2001/XMLSchema" xmlns:xs="http://www.w3.org/2001/XMLSchema" xmlns:p="http://schemas.microsoft.com/office/2006/metadata/properties" xmlns:ns1="http://schemas.microsoft.com/sharepoint/v3" xmlns:ns2="264c5323-e590-4694-88b8-b70f18bb79bc" xmlns:ns3="65446faf-de5a-4ff8-8564-bcfd1c270a88" xmlns:ns4="0c8e780a-2753-4873-8657-942754c971a8" targetNamespace="http://schemas.microsoft.com/office/2006/metadata/properties" ma:root="true" ma:fieldsID="f7ab904d90e0fbc496f73e0c01589401" ns1:_="" ns2:_="" ns3:_="" ns4:_="">
    <xsd:import namespace="http://schemas.microsoft.com/sharepoint/v3"/>
    <xsd:import namespace="264c5323-e590-4694-88b8-b70f18bb79bc"/>
    <xsd:import namespace="65446faf-de5a-4ff8-8564-bcfd1c270a88"/>
    <xsd:import namespace="0c8e780a-2753-4873-8657-942754c971a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1-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xsd="http://www.w3.org/2001/XMLSchema" xmlns:xs="http://www.w3.org/2001/XMLSchema" xmlns:dms="http://schemas.microsoft.com/office/2006/documentManagement/types" xmlns:pc="http://schemas.microsoft.com/office/infopath/2007/PartnerControls" targetNamespace="0c8e780a-2753-4873-8657-942754c971a8"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91404d7-7751-41e8-a4ee-909c4e7c55f3" ContentTypeId="0x010100A2637EAA83360140BB49E0F830C79BBC01" PreviousValue="false"/>
</file>

<file path=customXml/item4.xml><?xml version="1.0" encoding="utf-8"?>
<p:properties xmlns:p="http://schemas.microsoft.com/office/2006/metadata/properties" xmlns:xsi="http://www.w3.org/2001/XMLSchema-instance" xmlns:pc="http://schemas.microsoft.com/office/infopath/2007/PartnerControls">
  <documentManagement>
    <_dlc_ExpireDateSaved xmlns="http://schemas.microsoft.com/sharepoint/v3" xsi:nil="true"/>
    <_dlc_ExpireDate xmlns="http://schemas.microsoft.com/sharepoint/v3">2021-05-25T12:09:38+00:00</_dlc_ExpireDate>
    <ActivityElectMemberReq xmlns="65446faf-de5a-4ff8-8564-bcfd1c270a88">Publishing</ActivityElectMemberReq>
    <Protective_x0020_Marking xmlns="264c5323-e590-4694-88b8-b70f18bb79bc">OFFICIAL - Sensitive</Protective_x0020_Marking>
    <PeriodSSCReq xmlns="65446faf-de5a-4ff8-8564-bcfd1c270a88">Full Year</PeriodSSCReq>
    <FinYearReq xmlns="264c5323-e590-4694-88b8-b70f18bb79bc">2020-03-31T00:00:00+00:00</FinYearReq>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0AA98192-3B9B-4223-B52F-02CEEDB84F4D}">
  <ds:schemaRefs>
    <ds:schemaRef ds:uri="http://schemas.microsoft.com/sharepoint/v3/contenttype/forms"/>
  </ds:schemaRefs>
</ds:datastoreItem>
</file>

<file path=customXml/itemProps2.xml><?xml version="1.0" encoding="utf-8"?>
<ds:datastoreItem xmlns:ds="http://schemas.openxmlformats.org/officeDocument/2006/customXml" ds:itemID="{8CCF28D7-54B4-42D9-8032-6A60863D4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4c5323-e590-4694-88b8-b70f18bb79bc"/>
    <ds:schemaRef ds:uri="65446faf-de5a-4ff8-8564-bcfd1c270a88"/>
    <ds:schemaRef ds:uri="0c8e780a-2753-4873-8657-942754c971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38634-9CFB-4955-88F6-A0C2523DE238}">
  <ds:schemaRefs>
    <ds:schemaRef ds:uri="Microsoft.SharePoint.Taxonomy.ContentTypeSync"/>
  </ds:schemaRefs>
</ds:datastoreItem>
</file>

<file path=customXml/itemProps4.xml><?xml version="1.0" encoding="utf-8"?>
<ds:datastoreItem xmlns:ds="http://schemas.openxmlformats.org/officeDocument/2006/customXml" ds:itemID="{110A008E-6F6A-44DF-ACEE-2D61D06D0CB5}">
  <ds:schemaRefs>
    <ds:schemaRef ds:uri="http://schemas.microsoft.com/office/2006/documentManagement/types"/>
    <ds:schemaRef ds:uri="264c5323-e590-4694-88b8-b70f18bb79bc"/>
    <ds:schemaRef ds:uri="http://purl.org/dc/elements/1.1/"/>
    <ds:schemaRef ds:uri="http://schemas.microsoft.com/office/2006/metadata/properties"/>
    <ds:schemaRef ds:uri="65446faf-de5a-4ff8-8564-bcfd1c270a88"/>
    <ds:schemaRef ds:uri="http://schemas.microsoft.com/sharepoint/v3"/>
    <ds:schemaRef ds:uri="http://purl.org/dc/terms/"/>
    <ds:schemaRef ds:uri="http://schemas.openxmlformats.org/package/2006/metadata/core-properties"/>
    <ds:schemaRef ds:uri="http://schemas.microsoft.com/office/infopath/2007/PartnerControls"/>
    <ds:schemaRef ds:uri="0c8e780a-2753-4873-8657-942754c971a8"/>
    <ds:schemaRef ds:uri="http://www.w3.org/XML/1998/namespace"/>
    <ds:schemaRef ds:uri="http://purl.org/dc/dcmitype/"/>
  </ds:schemaRefs>
</ds:datastoreItem>
</file>

<file path=customXml/itemProps5.xml><?xml version="1.0" encoding="utf-8"?>
<ds:datastoreItem xmlns:ds="http://schemas.openxmlformats.org/officeDocument/2006/customXml" ds:itemID="{163FE1EC-115A-46D2-904B-BE62F8A04A8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Record of Claims</vt:lpstr>
    </vt:vector>
  </TitlesOfParts>
  <Manager/>
  <Company>Scottish Executive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u064683</dc:creator>
  <cp:keywords/>
  <dc:description/>
  <cp:lastModifiedBy>Lynda Birrell</cp:lastModifiedBy>
  <cp:revision/>
  <dcterms:created xsi:type="dcterms:W3CDTF">2006-10-13T15:18:46Z</dcterms:created>
  <dcterms:modified xsi:type="dcterms:W3CDTF">2020-05-25T21:41:43Z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2007-03-29T15:06:24Z</vt:filetime>
  </property>
  <property fmtid="{D5CDD505-2E9C-101B-9397-08002B2CF9AE}" pid="4" name="Objective-Id">
    <vt:lpwstr>B1208779</vt:lpwstr>
  </property>
  <property fmtid="{D5CDD505-2E9C-101B-9397-08002B2CF9AE}" pid="5" name="Objective-IsApproved">
    <vt:lpwstr>No</vt:lpwstr>
  </property>
  <property fmtid="{D5CDD505-2E9C-101B-9397-08002B2CF9AE}" pid="6" name="Objective-IsPublished">
    <vt:lpwstr>No</vt:lpwstr>
  </property>
  <property fmtid="{D5CDD505-2E9C-101B-9397-08002B2CF9AE}" pid="7" name="Objective-DatePublished">
    <vt:lpwstr/>
  </property>
  <property fmtid="{D5CDD505-2E9C-101B-9397-08002B2CF9AE}" pid="8" name="Objective-ModificationStamp">
    <vt:filetime>2007-03-29T15:06:32Z</vt:filetime>
  </property>
  <property fmtid="{D5CDD505-2E9C-101B-9397-08002B2CF9AE}" pid="9" name="Objective-Owner">
    <vt:lpwstr>Hamilton, Liz EL (u064683)</vt:lpwstr>
  </property>
  <property fmtid="{D5CDD505-2E9C-101B-9397-08002B2CF9AE}" pid="10" name="Objective-Path">
    <vt:lpwstr>Objective Global Folder:SE File Plan:Government, politics and public administration:Public administration:General:Advice and policy: Public administration - general:Local Government: Local Authority - councillors: Advice and policy: 2005-:</vt:lpwstr>
  </property>
  <property fmtid="{D5CDD505-2E9C-101B-9397-08002B2CF9AE}" pid="11" name="Objective-Parent">
    <vt:lpwstr>Local Government: Local Authority - councillors: Advice and policy: 2005-</vt:lpwstr>
  </property>
  <property fmtid="{D5CDD505-2E9C-101B-9397-08002B2CF9AE}" pid="12" name="Objective-State">
    <vt:lpwstr>Being Edited</vt:lpwstr>
  </property>
  <property fmtid="{D5CDD505-2E9C-101B-9397-08002B2CF9AE}" pid="13" name="Objective-Title">
    <vt:lpwstr>Councillors remuneration - publication document</vt:lpwstr>
  </property>
  <property fmtid="{D5CDD505-2E9C-101B-9397-08002B2CF9AE}" pid="14" name="Objective-Version">
    <vt:lpwstr>0.2</vt:lpwstr>
  </property>
  <property fmtid="{D5CDD505-2E9C-101B-9397-08002B2CF9AE}" pid="15" name="Objective-VersionComment">
    <vt:lpwstr>Version 2</vt:lpwstr>
  </property>
  <property fmtid="{D5CDD505-2E9C-101B-9397-08002B2CF9AE}" pid="16" name="Objective-VersionNumber">
    <vt:i4>2</vt:i4>
  </property>
  <property fmtid="{D5CDD505-2E9C-101B-9397-08002B2CF9AE}" pid="17" name="Objective-FileNumber">
    <vt:lpwstr>POL/1993</vt:lpwstr>
  </property>
  <property fmtid="{D5CDD505-2E9C-101B-9397-08002B2CF9AE}" pid="18" name="Objective-Classification">
    <vt:lpwstr>Not classified</vt:lpwstr>
  </property>
  <property fmtid="{D5CDD505-2E9C-101B-9397-08002B2CF9AE}" pid="19" name="Objective-Caveats">
    <vt:lpwstr/>
  </property>
  <property fmtid="{D5CDD505-2E9C-101B-9397-08002B2CF9AE}" pid="20" name="Objective-Date of Original [system]">
    <vt:lpwstr>&lt;not set&gt;</vt:lpwstr>
  </property>
  <property fmtid="{D5CDD505-2E9C-101B-9397-08002B2CF9AE}" pid="21" name="Objective-Date Received [system]">
    <vt:lpwstr>&lt;not set&gt;</vt:lpwstr>
  </property>
  <property fmtid="{D5CDD505-2E9C-101B-9397-08002B2CF9AE}" pid="22" name="ContentTypeId">
    <vt:lpwstr>0x010100A2637EAA83360140BB49E0F830C79BBC0100175A731151F4364B9CEF23B9ED94E522</vt:lpwstr>
  </property>
  <property fmtid="{D5CDD505-2E9C-101B-9397-08002B2CF9AE}" pid="23" name="Fin Year">
    <vt:lpwstr>2019-03-31T00:00:00Z</vt:lpwstr>
  </property>
  <property fmtid="{D5CDD505-2E9C-101B-9397-08002B2CF9AE}" pid="24" name="Record Number">
    <vt:lpwstr>R0000448107</vt:lpwstr>
  </property>
  <property fmtid="{D5CDD505-2E9C-101B-9397-08002B2CF9AE}" pid="25" name="ActivityElectMember">
    <vt:lpwstr>Publishing</vt:lpwstr>
  </property>
  <property fmtid="{D5CDD505-2E9C-101B-9397-08002B2CF9AE}" pid="26" name="TaxCatchAll">
    <vt:lpwstr/>
  </property>
  <property fmtid="{D5CDD505-2E9C-101B-9397-08002B2CF9AE}" pid="27" name="Protective Marking">
    <vt:lpwstr>OFFICIAL - Sensitive</vt:lpwstr>
  </property>
  <property fmtid="{D5CDD505-2E9C-101B-9397-08002B2CF9AE}" pid="28" name="PeriodSSC">
    <vt:lpwstr>Full Year</vt:lpwstr>
  </property>
  <property fmtid="{D5CDD505-2E9C-101B-9397-08002B2CF9AE}" pid="29" name="RecordPoint_SubmissionCompleted">
    <vt:lpwstr>2019-05-28T10:32:14.7216179+01:00</vt:lpwstr>
  </property>
  <property fmtid="{D5CDD505-2E9C-101B-9397-08002B2CF9AE}" pid="30" name="RecordPoint_WorkflowType">
    <vt:lpwstr>ActiveSubmitStub</vt:lpwstr>
  </property>
  <property fmtid="{D5CDD505-2E9C-101B-9397-08002B2CF9AE}" pid="31" name="RecordPoint_RecordNumberSubmitted">
    <vt:lpwstr>R0000448107</vt:lpwstr>
  </property>
  <property fmtid="{D5CDD505-2E9C-101B-9397-08002B2CF9AE}" pid="32" name="RecordPoint_ActiveItemSiteId">
    <vt:lpwstr>{b9fa2ccc-f795-4743-b9b5-4d50a60c84b7}</vt:lpwstr>
  </property>
  <property fmtid="{D5CDD505-2E9C-101B-9397-08002B2CF9AE}" pid="33" name="RecordPoint_ActiveItemListId">
    <vt:lpwstr>{0b9c3362-c150-4022-a245-994360e6eca1}</vt:lpwstr>
  </property>
  <property fmtid="{D5CDD505-2E9C-101B-9397-08002B2CF9AE}" pid="34" name="RecordPoint_ActiveItemUniqueId">
    <vt:lpwstr>{011c0fe8-919c-48e3-b9f7-cbb70c80a00c}</vt:lpwstr>
  </property>
  <property fmtid="{D5CDD505-2E9C-101B-9397-08002B2CF9AE}" pid="35" name="RecordPoint_ActiveItemWebId">
    <vt:lpwstr>{c8824d1c-b463-4537-99ad-5f4897ebced7}</vt:lpwstr>
  </property>
  <property fmtid="{D5CDD505-2E9C-101B-9397-08002B2CF9AE}" pid="36" name="RecordPoint_SubmissionDate">
    <vt:lpwstr/>
  </property>
  <property fmtid="{D5CDD505-2E9C-101B-9397-08002B2CF9AE}" pid="37" name="RecordPoint_ActiveItemMoved">
    <vt:lpwstr/>
  </property>
  <property fmtid="{D5CDD505-2E9C-101B-9397-08002B2CF9AE}" pid="38" name="RecordPoint_RecordFormat">
    <vt:lpwstr/>
  </property>
  <property fmtid="{D5CDD505-2E9C-101B-9397-08002B2CF9AE}" pid="39" name="display_urn:schemas-microsoft-com:office:office#Editor">
    <vt:lpwstr>Lisa Smith</vt:lpwstr>
  </property>
  <property fmtid="{D5CDD505-2E9C-101B-9397-08002B2CF9AE}" pid="40" name="PeriodSSCReq">
    <vt:lpwstr>Full Year</vt:lpwstr>
  </property>
  <property fmtid="{D5CDD505-2E9C-101B-9397-08002B2CF9AE}" pid="41" name="display_urn:schemas-microsoft-com:office:office#Author">
    <vt:lpwstr>Lisa Smith</vt:lpwstr>
  </property>
  <property fmtid="{D5CDD505-2E9C-101B-9397-08002B2CF9AE}" pid="42" name="EmailCC">
    <vt:lpwstr/>
  </property>
  <property fmtid="{D5CDD505-2E9C-101B-9397-08002B2CF9AE}" pid="43" name="EmailDateSent">
    <vt:lpwstr/>
  </property>
  <property fmtid="{D5CDD505-2E9C-101B-9397-08002B2CF9AE}" pid="44" name="DocumentSetDescription">
    <vt:lpwstr/>
  </property>
  <property fmtid="{D5CDD505-2E9C-101B-9397-08002B2CF9AE}" pid="45" name="FinYearReq">
    <vt:lpwstr>2020-03-31T00:00:00Z</vt:lpwstr>
  </property>
  <property fmtid="{D5CDD505-2E9C-101B-9397-08002B2CF9AE}" pid="46" name="ActivityElectMemberReq">
    <vt:lpwstr>Publishing</vt:lpwstr>
  </property>
  <property fmtid="{D5CDD505-2E9C-101B-9397-08002B2CF9AE}" pid="47" name="EmailSubject1">
    <vt:lpwstr/>
  </property>
  <property fmtid="{D5CDD505-2E9C-101B-9397-08002B2CF9AE}" pid="48" name="EmailDateReceived">
    <vt:lpwstr/>
  </property>
  <property fmtid="{D5CDD505-2E9C-101B-9397-08002B2CF9AE}" pid="49" name="EmailTo1">
    <vt:lpwstr/>
  </property>
  <property fmtid="{D5CDD505-2E9C-101B-9397-08002B2CF9AE}" pid="50" name="EmailFrom1">
    <vt:lpwstr/>
  </property>
  <property fmtid="{D5CDD505-2E9C-101B-9397-08002B2CF9AE}" pid="51" name="EmailBCC">
    <vt:lpwstr/>
  </property>
  <property fmtid="{D5CDD505-2E9C-101B-9397-08002B2CF9AE}" pid="52" name="_dlc_ExpireDate">
    <vt:lpwstr>2021-05-15T15:32:39Z</vt:lpwstr>
  </property>
  <property fmtid="{D5CDD505-2E9C-101B-9397-08002B2CF9AE}" pid="5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54" name="_dlc_policyId">
    <vt:lpwstr>/sites/fin/fin-rpc-dc/ElectedMembersSalaryandExpenses</vt:lpwstr>
  </property>
</Properties>
</file>